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BSP\"/>
    </mc:Choice>
  </mc:AlternateContent>
  <xr:revisionPtr revIDLastSave="0" documentId="13_ncr:1_{30897185-5F4E-4871-9FFB-B9DEEFF29E04}" xr6:coauthVersionLast="47" xr6:coauthVersionMax="47" xr10:uidLastSave="{00000000-0000-0000-0000-000000000000}"/>
  <bookViews>
    <workbookView xWindow="-120" yWindow="-120" windowWidth="29040" windowHeight="15840" xr2:uid="{E0188CF0-F76D-458A-85BB-C3A4A63817CC}"/>
  </bookViews>
  <sheets>
    <sheet name="ポイント (記入例)" sheetId="2" r:id="rId1"/>
    <sheet name="ポイント" sheetId="3" r:id="rId2"/>
    <sheet name="データ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6" i="4" l="1"/>
  <c r="H66" i="4"/>
  <c r="G66" i="4"/>
  <c r="F66" i="4"/>
  <c r="E66" i="4"/>
  <c r="D66" i="4"/>
  <c r="C66" i="4"/>
  <c r="B66" i="4"/>
  <c r="I65" i="4"/>
  <c r="H65" i="4"/>
  <c r="G65" i="4"/>
  <c r="F65" i="4"/>
  <c r="E65" i="4"/>
  <c r="D65" i="4"/>
  <c r="C65" i="4"/>
  <c r="B65" i="4"/>
  <c r="I64" i="4"/>
  <c r="H64" i="4"/>
  <c r="G64" i="4"/>
  <c r="F64" i="4"/>
  <c r="E64" i="4"/>
  <c r="D64" i="4"/>
  <c r="C64" i="4"/>
  <c r="B64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60" i="4"/>
  <c r="H60" i="4"/>
  <c r="G60" i="4"/>
  <c r="F60" i="4"/>
  <c r="E60" i="4"/>
  <c r="D60" i="4"/>
  <c r="C60" i="4"/>
  <c r="B60" i="4"/>
  <c r="I59" i="4"/>
  <c r="H59" i="4"/>
  <c r="G59" i="4"/>
  <c r="F59" i="4"/>
  <c r="E59" i="4"/>
  <c r="D59" i="4"/>
  <c r="C59" i="4"/>
  <c r="B59" i="4"/>
  <c r="I58" i="4"/>
  <c r="H58" i="4"/>
  <c r="G58" i="4"/>
  <c r="F58" i="4"/>
  <c r="E58" i="4"/>
  <c r="D58" i="4"/>
  <c r="C58" i="4"/>
  <c r="B58" i="4"/>
  <c r="I57" i="4"/>
  <c r="H57" i="4"/>
  <c r="G57" i="4"/>
  <c r="F57" i="4"/>
  <c r="E57" i="4"/>
  <c r="D57" i="4"/>
  <c r="C57" i="4"/>
  <c r="B57" i="4"/>
  <c r="I56" i="4"/>
  <c r="H56" i="4"/>
  <c r="G56" i="4"/>
  <c r="F56" i="4"/>
  <c r="E56" i="4"/>
  <c r="D56" i="4"/>
  <c r="C56" i="4"/>
  <c r="B56" i="4"/>
  <c r="I55" i="4"/>
  <c r="H55" i="4"/>
  <c r="G55" i="4"/>
  <c r="F55" i="4"/>
  <c r="E55" i="4"/>
  <c r="D55" i="4"/>
  <c r="C55" i="4"/>
  <c r="B55" i="4"/>
  <c r="I54" i="4"/>
  <c r="H54" i="4"/>
  <c r="G54" i="4"/>
  <c r="F54" i="4"/>
  <c r="E54" i="4"/>
  <c r="D54" i="4"/>
  <c r="C54" i="4"/>
  <c r="B54" i="4"/>
  <c r="I53" i="4"/>
  <c r="H53" i="4"/>
  <c r="G53" i="4"/>
  <c r="F53" i="4"/>
  <c r="E53" i="4"/>
  <c r="D53" i="4"/>
  <c r="C53" i="4"/>
  <c r="B53" i="4"/>
  <c r="I52" i="4"/>
  <c r="H52" i="4"/>
  <c r="G52" i="4"/>
  <c r="F52" i="4"/>
  <c r="E52" i="4"/>
  <c r="D52" i="4"/>
  <c r="C52" i="4"/>
  <c r="B52" i="4"/>
  <c r="I51" i="4"/>
  <c r="H51" i="4"/>
  <c r="G51" i="4"/>
  <c r="F51" i="4"/>
  <c r="E51" i="4"/>
  <c r="D51" i="4"/>
  <c r="C51" i="4"/>
  <c r="B51" i="4"/>
  <c r="I50" i="4"/>
  <c r="H50" i="4"/>
  <c r="G50" i="4"/>
  <c r="F50" i="4"/>
  <c r="E50" i="4"/>
  <c r="D50" i="4"/>
  <c r="C50" i="4"/>
  <c r="B50" i="4"/>
  <c r="I49" i="4"/>
  <c r="H49" i="4"/>
  <c r="G49" i="4"/>
  <c r="F49" i="4"/>
  <c r="E49" i="4"/>
  <c r="D49" i="4"/>
  <c r="C49" i="4"/>
  <c r="B49" i="4"/>
  <c r="I48" i="4"/>
  <c r="H48" i="4"/>
  <c r="G48" i="4"/>
  <c r="F48" i="4"/>
  <c r="E48" i="4"/>
  <c r="D48" i="4"/>
  <c r="C48" i="4"/>
  <c r="B48" i="4"/>
  <c r="I47" i="4"/>
  <c r="H47" i="4"/>
  <c r="G47" i="4"/>
  <c r="F47" i="4"/>
  <c r="E47" i="4"/>
  <c r="D47" i="4"/>
  <c r="C47" i="4"/>
  <c r="B47" i="4"/>
  <c r="I46" i="4"/>
  <c r="H46" i="4"/>
  <c r="G46" i="4"/>
  <c r="F46" i="4"/>
  <c r="E46" i="4"/>
  <c r="D46" i="4"/>
  <c r="C46" i="4"/>
  <c r="B46" i="4"/>
  <c r="I45" i="4"/>
  <c r="H45" i="4"/>
  <c r="G45" i="4"/>
  <c r="F45" i="4"/>
  <c r="E45" i="4"/>
  <c r="D45" i="4"/>
  <c r="C45" i="4"/>
  <c r="B45" i="4"/>
  <c r="I44" i="4"/>
  <c r="H44" i="4"/>
  <c r="G44" i="4"/>
  <c r="F44" i="4"/>
  <c r="E44" i="4"/>
  <c r="D44" i="4"/>
  <c r="C44" i="4"/>
  <c r="B44" i="4"/>
  <c r="I43" i="4"/>
  <c r="H43" i="4"/>
  <c r="G43" i="4"/>
  <c r="F43" i="4"/>
  <c r="E43" i="4"/>
  <c r="D43" i="4"/>
  <c r="C43" i="4"/>
  <c r="B43" i="4"/>
  <c r="I42" i="4"/>
  <c r="H42" i="4"/>
  <c r="G42" i="4"/>
  <c r="F42" i="4"/>
  <c r="E42" i="4"/>
  <c r="D42" i="4"/>
  <c r="C42" i="4"/>
  <c r="B42" i="4"/>
  <c r="I41" i="4"/>
  <c r="H41" i="4"/>
  <c r="G41" i="4"/>
  <c r="F41" i="4"/>
  <c r="E41" i="4"/>
  <c r="D41" i="4"/>
  <c r="C41" i="4"/>
  <c r="B41" i="4"/>
  <c r="I40" i="4"/>
  <c r="H40" i="4"/>
  <c r="G40" i="4"/>
  <c r="F40" i="4"/>
  <c r="E40" i="4"/>
  <c r="D40" i="4"/>
  <c r="C40" i="4"/>
  <c r="B40" i="4"/>
  <c r="I39" i="4"/>
  <c r="H39" i="4"/>
  <c r="G39" i="4"/>
  <c r="F39" i="4"/>
  <c r="E39" i="4"/>
  <c r="D39" i="4"/>
  <c r="C39" i="4"/>
  <c r="B39" i="4"/>
  <c r="I38" i="4"/>
  <c r="H38" i="4"/>
  <c r="G38" i="4"/>
  <c r="F38" i="4"/>
  <c r="E38" i="4"/>
  <c r="D38" i="4"/>
  <c r="C38" i="4"/>
  <c r="B38" i="4"/>
  <c r="I37" i="4"/>
  <c r="H37" i="4"/>
  <c r="G37" i="4"/>
  <c r="F37" i="4"/>
  <c r="E37" i="4"/>
  <c r="D37" i="4"/>
  <c r="C37" i="4"/>
  <c r="B37" i="4"/>
  <c r="I36" i="4"/>
  <c r="H36" i="4"/>
  <c r="G37" i="3" s="1"/>
  <c r="G36" i="4"/>
  <c r="F36" i="4"/>
  <c r="E36" i="4"/>
  <c r="D36" i="4"/>
  <c r="C36" i="4"/>
  <c r="B36" i="4"/>
  <c r="I35" i="4"/>
  <c r="H35" i="4"/>
  <c r="G35" i="4"/>
  <c r="F37" i="3" s="1"/>
  <c r="F35" i="4"/>
  <c r="E37" i="3" s="1"/>
  <c r="E35" i="4"/>
  <c r="D37" i="3" s="1"/>
  <c r="D35" i="4"/>
  <c r="C35" i="4"/>
  <c r="B37" i="3" s="1"/>
  <c r="B35" i="4"/>
  <c r="I34" i="4"/>
  <c r="H34" i="4"/>
  <c r="G34" i="4"/>
  <c r="F34" i="4"/>
  <c r="E34" i="4"/>
  <c r="D34" i="4"/>
  <c r="C34" i="4"/>
  <c r="H42" i="3"/>
  <c r="G42" i="3"/>
  <c r="F42" i="3"/>
  <c r="E42" i="3"/>
  <c r="D42" i="3"/>
  <c r="C42" i="3"/>
  <c r="B42" i="3"/>
  <c r="H39" i="3"/>
  <c r="G39" i="3"/>
  <c r="F39" i="3"/>
  <c r="E39" i="3"/>
  <c r="D39" i="3"/>
  <c r="C39" i="3"/>
  <c r="B39" i="3"/>
  <c r="H37" i="3"/>
  <c r="C37" i="3"/>
  <c r="H36" i="3"/>
  <c r="G36" i="3"/>
  <c r="F36" i="3"/>
  <c r="E36" i="3"/>
  <c r="D36" i="3"/>
  <c r="C36" i="3"/>
  <c r="B36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<sst xmlns="http://schemas.openxmlformats.org/spreadsheetml/2006/main" count="124" uniqueCount="90">
  <si>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</si>
  <si>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</si>
  <si>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</si>
  <si>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</si>
  <si>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</si>
  <si>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</si>
  <si>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</si>
  <si>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←名前を入力</t>
    <rPh sb="1" eb="3">
      <t>ナマエ</t>
    </rPh>
    <rPh sb="4" eb="6">
      <t>ニュウリョク</t>
    </rPh>
    <phoneticPr fontId="1"/>
  </si>
  <si>
    <t>12</t>
    <phoneticPr fontId="1"/>
  </si>
  <si>
    <t>以下数値を入力する</t>
    <rPh sb="0" eb="2">
      <t>イカ</t>
    </rPh>
    <rPh sb="2" eb="4">
      <t>スウチ</t>
    </rPh>
    <rPh sb="5" eb="7">
      <t>ニュウリョク</t>
    </rPh>
    <phoneticPr fontId="1"/>
  </si>
  <si>
    <t>ルール</t>
    <phoneticPr fontId="1"/>
  </si>
  <si>
    <t>6</t>
    <phoneticPr fontId="1"/>
  </si>
  <si>
    <t>A,B,C～の部分は名前を入力</t>
    <rPh sb="7" eb="9">
      <t>ブブン</t>
    </rPh>
    <rPh sb="10" eb="12">
      <t>ナマエ</t>
    </rPh>
    <rPh sb="13" eb="15">
      <t>ニュウリョク</t>
    </rPh>
    <phoneticPr fontId="1"/>
  </si>
  <si>
    <t>22</t>
    <phoneticPr fontId="1"/>
  </si>
  <si>
    <t>各国に1～32ポイント設定</t>
    <rPh sb="0" eb="2">
      <t>カッコク</t>
    </rPh>
    <rPh sb="11" eb="13">
      <t>セッテイ</t>
    </rPh>
    <phoneticPr fontId="1"/>
  </si>
  <si>
    <t>26</t>
    <phoneticPr fontId="1"/>
  </si>
  <si>
    <t>上位まで行くと予想する国ほど高い得点にする</t>
    <rPh sb="0" eb="2">
      <t>ジョウイ</t>
    </rPh>
    <rPh sb="4" eb="5">
      <t>イ</t>
    </rPh>
    <rPh sb="7" eb="9">
      <t>ヨソウ</t>
    </rPh>
    <rPh sb="11" eb="12">
      <t>クニ</t>
    </rPh>
    <rPh sb="14" eb="15">
      <t>タカ</t>
    </rPh>
    <rPh sb="16" eb="18">
      <t>トクテン</t>
    </rPh>
    <phoneticPr fontId="1"/>
  </si>
  <si>
    <t>24</t>
    <phoneticPr fontId="1"/>
  </si>
  <si>
    <t>勝つか引き分けでポイント加算</t>
    <rPh sb="0" eb="1">
      <t>カ</t>
    </rPh>
    <rPh sb="3" eb="4">
      <t>ヒ</t>
    </rPh>
    <rPh sb="5" eb="6">
      <t>ワ</t>
    </rPh>
    <rPh sb="12" eb="14">
      <t>カサン</t>
    </rPh>
    <phoneticPr fontId="1"/>
  </si>
  <si>
    <t>30</t>
    <phoneticPr fontId="1"/>
  </si>
  <si>
    <t>最終的に一番ポイントが高い人の勝利</t>
    <rPh sb="0" eb="3">
      <t>サイシュウテキ</t>
    </rPh>
    <rPh sb="4" eb="6">
      <t>イチバン</t>
    </rPh>
    <rPh sb="11" eb="12">
      <t>タカ</t>
    </rPh>
    <rPh sb="13" eb="14">
      <t>ヒト</t>
    </rPh>
    <rPh sb="15" eb="17">
      <t>ショウリ</t>
    </rPh>
    <phoneticPr fontId="1"/>
  </si>
  <si>
    <t>13</t>
    <phoneticPr fontId="1"/>
  </si>
  <si>
    <t>4</t>
    <phoneticPr fontId="1"/>
  </si>
  <si>
    <t>得点王 and MVP予想が当たればそれぞれ100Pt加算</t>
    <rPh sb="0" eb="3">
      <t>トクテンオウ</t>
    </rPh>
    <rPh sb="11" eb="13">
      <t>ヨソウ</t>
    </rPh>
    <rPh sb="14" eb="15">
      <t>ア</t>
    </rPh>
    <rPh sb="27" eb="29">
      <t>カサン</t>
    </rPh>
    <phoneticPr fontId="1"/>
  </si>
  <si>
    <t>32</t>
    <phoneticPr fontId="1"/>
  </si>
  <si>
    <t>11</t>
    <phoneticPr fontId="1"/>
  </si>
  <si>
    <t>集計者はデータシートで現実の勝敗に応じて〇を入力してください。</t>
    <rPh sb="0" eb="3">
      <t>シュウケイシャ</t>
    </rPh>
    <rPh sb="11" eb="13">
      <t>ゲンジツ</t>
    </rPh>
    <rPh sb="14" eb="16">
      <t>ショウハイ</t>
    </rPh>
    <rPh sb="17" eb="18">
      <t>オウ</t>
    </rPh>
    <rPh sb="22" eb="24">
      <t>ニュウリョク</t>
    </rPh>
    <phoneticPr fontId="1"/>
  </si>
  <si>
    <t>17</t>
    <phoneticPr fontId="1"/>
  </si>
  <si>
    <t>7</t>
    <phoneticPr fontId="1"/>
  </si>
  <si>
    <t>27</t>
    <phoneticPr fontId="1"/>
  </si>
  <si>
    <t>10</t>
    <phoneticPr fontId="1"/>
  </si>
  <si>
    <t>20</t>
    <phoneticPr fontId="1"/>
  </si>
  <si>
    <t>9</t>
    <phoneticPr fontId="1"/>
  </si>
  <si>
    <t>28</t>
    <phoneticPr fontId="1"/>
  </si>
  <si>
    <t>18</t>
    <phoneticPr fontId="1"/>
  </si>
  <si>
    <t>5</t>
    <phoneticPr fontId="1"/>
  </si>
  <si>
    <t>15</t>
    <phoneticPr fontId="1"/>
  </si>
  <si>
    <t>31</t>
    <phoneticPr fontId="1"/>
  </si>
  <si>
    <t>19</t>
    <phoneticPr fontId="1"/>
  </si>
  <si>
    <t>14</t>
    <phoneticPr fontId="1"/>
  </si>
  <si>
    <t>8</t>
    <phoneticPr fontId="1"/>
  </si>
  <si>
    <t>29</t>
    <phoneticPr fontId="1"/>
  </si>
  <si>
    <t>1</t>
    <phoneticPr fontId="1"/>
  </si>
  <si>
    <t>2</t>
    <phoneticPr fontId="1"/>
  </si>
  <si>
    <t>23</t>
    <phoneticPr fontId="1"/>
  </si>
  <si>
    <t>16</t>
    <phoneticPr fontId="1"/>
  </si>
  <si>
    <t>21</t>
    <phoneticPr fontId="1"/>
  </si>
  <si>
    <t>25</t>
    <phoneticPr fontId="1"/>
  </si>
  <si>
    <t>3</t>
    <phoneticPr fontId="1"/>
  </si>
  <si>
    <t>総ポイント</t>
    <rPh sb="0" eb="1">
      <t>ソウ</t>
    </rPh>
    <phoneticPr fontId="1"/>
  </si>
  <si>
    <t>得点王予想</t>
    <rPh sb="0" eb="3">
      <t>トクテンオウ</t>
    </rPh>
    <rPh sb="3" eb="5">
      <t>ヨソウ</t>
    </rPh>
    <phoneticPr fontId="1"/>
  </si>
  <si>
    <t>ラウタロ</t>
    <phoneticPr fontId="1"/>
  </si>
  <si>
    <t>MVP予想</t>
    <rPh sb="3" eb="5">
      <t>ヨソウ</t>
    </rPh>
    <phoneticPr fontId="1"/>
  </si>
  <si>
    <t>デブライネ</t>
    <phoneticPr fontId="1"/>
  </si>
  <si>
    <t>GS</t>
    <phoneticPr fontId="1"/>
  </si>
  <si>
    <t>T1</t>
    <phoneticPr fontId="1"/>
  </si>
  <si>
    <t>T2</t>
    <phoneticPr fontId="1"/>
  </si>
  <si>
    <t>T3</t>
    <phoneticPr fontId="1"/>
  </si>
  <si>
    <t>カタール</t>
  </si>
  <si>
    <t>エクアドル</t>
    <phoneticPr fontId="1"/>
  </si>
  <si>
    <t>セネガル</t>
  </si>
  <si>
    <t>オランダ</t>
  </si>
  <si>
    <t>イングランド</t>
  </si>
  <si>
    <t>イラン</t>
  </si>
  <si>
    <t>アメリカ</t>
  </si>
  <si>
    <t>ウェールズ</t>
    <phoneticPr fontId="1"/>
  </si>
  <si>
    <t>アルゼンチン</t>
  </si>
  <si>
    <t>サウジアラビア</t>
  </si>
  <si>
    <t>メキシコ</t>
  </si>
  <si>
    <t>ポーランド</t>
  </si>
  <si>
    <t>フランス</t>
  </si>
  <si>
    <t>オーストラリア</t>
    <phoneticPr fontId="1"/>
  </si>
  <si>
    <t>デンマーク</t>
  </si>
  <si>
    <t>チュニジア</t>
  </si>
  <si>
    <t>スペイン</t>
  </si>
  <si>
    <t>コスタリカ</t>
    <phoneticPr fontId="1"/>
  </si>
  <si>
    <t>ドイツ</t>
  </si>
  <si>
    <t>日本</t>
    <rPh sb="0" eb="2">
      <t>ニホン</t>
    </rPh>
    <phoneticPr fontId="1"/>
  </si>
  <si>
    <t>ベルギー</t>
  </si>
  <si>
    <t>カナダ</t>
  </si>
  <si>
    <t>モロッコ</t>
  </si>
  <si>
    <t>クロアチア</t>
  </si>
  <si>
    <t>ブラジル</t>
  </si>
  <si>
    <t>セルビア</t>
  </si>
  <si>
    <t>スイス</t>
  </si>
  <si>
    <t>カメルーン</t>
  </si>
  <si>
    <t>ポルトガル</t>
  </si>
  <si>
    <t>ガーナ</t>
  </si>
  <si>
    <t>ウルグアイ</t>
  </si>
  <si>
    <t>韓国</t>
    <rPh sb="0" eb="2">
      <t>カンコク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</si>
</sst>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1" xfId="0" applyNumberFormat="1" applyBorder="1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49" fontId="0" fillId="0" borderId="2" xfId="0" applyNumberFormat="1" applyBorder="1">
      <alignment vertical="center"/>
    </xf>
    <xf numFmtId="49" fontId="0" fillId="0" borderId="3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7ADCB-8A95-4966-A2CF-979E370F3F9A}">
  <dimension ref="B1:L43"/>
  <sheetViews>
    <sheetView showGridLines="0" tabSelected="1" zoomScale="75" zoomScaleNormal="75" workbookViewId="0">
      <selection activeCell="B1" sqref="B1"/>
    </sheetView>
  </sheetViews>
  <sheetFormatPr defaultColWidth="8.75" defaultRowHeight="18.75" x14ac:dyDescent="0.4"/>
  <cols>
    <col min="1" max="1" width="8.75" style="2"/>
    <col min="2" max="10" width="14.25" style="2" customWidth="1"/>
    <col min="11" max="16384" width="8.75" style="2"/>
  </cols>
  <sheetData>
    <row r="1" spans="2:12" x14ac:dyDescent="0.4">
      <c r="B1" s="1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2" t="s">
        <v>7</v>
      </c>
    </row>
    <row r="2" spans="2:12" x14ac:dyDescent="0.4">
      <c r="B2" s="3" t="str">
        <f>データ!B2</f>
        <v>カタール</v>
      </c>
      <c r="C2" s="1" t="s">
        <v>8</v>
      </c>
      <c r="D2" s="1"/>
      <c r="E2" s="1"/>
      <c r="F2" s="1"/>
      <c r="G2" s="1"/>
      <c r="H2" s="1"/>
      <c r="I2" s="1"/>
      <c r="J2" s="2" t="s">
        <v>9</v>
      </c>
      <c r="L2" s="2" t="s">
        <v>10</v>
      </c>
    </row>
    <row r="3" spans="2:12" x14ac:dyDescent="0.4">
      <c r="B3" s="3" t="str">
        <f>データ!B3</f>
        <v>エクアドル</v>
      </c>
      <c r="C3" s="1" t="s">
        <v>11</v>
      </c>
      <c r="D3" s="1"/>
      <c r="E3" s="1"/>
      <c r="F3" s="1"/>
      <c r="G3" s="1"/>
      <c r="H3" s="1"/>
      <c r="I3" s="1"/>
      <c r="L3" s="2" t="s">
        <v>12</v>
      </c>
    </row>
    <row r="4" spans="2:12" x14ac:dyDescent="0.4">
      <c r="B4" s="3" t="str">
        <f>データ!B4</f>
        <v>セネガル</v>
      </c>
      <c r="C4" s="1" t="s">
        <v>13</v>
      </c>
      <c r="D4" s="1"/>
      <c r="E4" s="1"/>
      <c r="F4" s="1"/>
      <c r="G4" s="1"/>
      <c r="H4" s="1"/>
      <c r="I4" s="1"/>
      <c r="L4" s="2" t="s">
        <v>14</v>
      </c>
    </row>
    <row r="5" spans="2:12" x14ac:dyDescent="0.4">
      <c r="B5" s="3" t="str">
        <f>データ!B5</f>
        <v>オランダ</v>
      </c>
      <c r="C5" s="1" t="s">
        <v>15</v>
      </c>
      <c r="D5" s="1"/>
      <c r="E5" s="1"/>
      <c r="F5" s="1"/>
      <c r="G5" s="1"/>
      <c r="H5" s="1"/>
      <c r="I5" s="1"/>
      <c r="L5" s="2" t="s">
        <v>16</v>
      </c>
    </row>
    <row r="6" spans="2:12" x14ac:dyDescent="0.4">
      <c r="B6" s="3" t="str">
        <f>データ!B6</f>
        <v>イングランド</v>
      </c>
      <c r="C6" s="1" t="s">
        <v>17</v>
      </c>
      <c r="D6" s="1"/>
      <c r="E6" s="1"/>
      <c r="F6" s="1"/>
      <c r="G6" s="1"/>
      <c r="H6" s="1"/>
      <c r="I6" s="1"/>
      <c r="L6" s="2" t="s">
        <v>18</v>
      </c>
    </row>
    <row r="7" spans="2:12" x14ac:dyDescent="0.4">
      <c r="B7" s="3" t="str">
        <f>データ!B7</f>
        <v>イラン</v>
      </c>
      <c r="C7" s="1" t="s">
        <v>19</v>
      </c>
      <c r="D7" s="1"/>
      <c r="E7" s="1"/>
      <c r="F7" s="1"/>
      <c r="G7" s="1"/>
      <c r="H7" s="1"/>
      <c r="I7" s="1"/>
      <c r="L7" s="2" t="s">
        <v>20</v>
      </c>
    </row>
    <row r="8" spans="2:12" x14ac:dyDescent="0.4">
      <c r="B8" s="3" t="str">
        <f>データ!B8</f>
        <v>アメリカ</v>
      </c>
      <c r="C8" s="1" t="s">
        <v>21</v>
      </c>
      <c r="D8" s="1"/>
      <c r="E8" s="1"/>
      <c r="F8" s="1"/>
      <c r="G8" s="1"/>
      <c r="H8" s="1"/>
      <c r="I8" s="1"/>
    </row>
    <row r="9" spans="2:12" x14ac:dyDescent="0.4">
      <c r="B9" s="3" t="str">
        <f>データ!B9</f>
        <v>ウェールズ</v>
      </c>
      <c r="C9" s="1" t="s">
        <v>22</v>
      </c>
      <c r="D9" s="1"/>
      <c r="E9" s="1"/>
      <c r="F9" s="1"/>
      <c r="G9" s="1"/>
      <c r="H9" s="1"/>
      <c r="I9" s="1"/>
      <c r="L9" s="2" t="s">
        <v>23</v>
      </c>
    </row>
    <row r="10" spans="2:12" x14ac:dyDescent="0.4">
      <c r="B10" s="3" t="str">
        <f>データ!B10</f>
        <v>アルゼンチン</v>
      </c>
      <c r="C10" s="1" t="s">
        <v>24</v>
      </c>
      <c r="D10" s="1"/>
      <c r="E10" s="1"/>
      <c r="F10" s="1"/>
      <c r="G10" s="1"/>
      <c r="H10" s="1"/>
      <c r="I10" s="1"/>
    </row>
    <row r="11" spans="2:12" x14ac:dyDescent="0.4">
      <c r="B11" s="3" t="str">
        <f>データ!B11</f>
        <v>サウジアラビア</v>
      </c>
      <c r="C11" s="1" t="s">
        <v>25</v>
      </c>
      <c r="D11" s="1"/>
      <c r="E11" s="1"/>
      <c r="F11" s="1"/>
      <c r="G11" s="1"/>
      <c r="H11" s="1"/>
      <c r="I11" s="1"/>
      <c r="L11" s="2" t="s">
        <v>26</v>
      </c>
    </row>
    <row r="12" spans="2:12" x14ac:dyDescent="0.4">
      <c r="B12" s="3" t="str">
        <f>データ!B12</f>
        <v>メキシコ</v>
      </c>
      <c r="C12" s="1" t="s">
        <v>27</v>
      </c>
      <c r="D12" s="1"/>
      <c r="E12" s="1"/>
      <c r="F12" s="1"/>
      <c r="G12" s="1"/>
      <c r="H12" s="1"/>
      <c r="I12" s="1"/>
    </row>
    <row r="13" spans="2:12" x14ac:dyDescent="0.4">
      <c r="B13" s="3" t="str">
        <f>データ!B13</f>
        <v>ポーランド</v>
      </c>
      <c r="C13" s="1" t="s">
        <v>28</v>
      </c>
      <c r="D13" s="1"/>
      <c r="E13" s="1"/>
      <c r="F13" s="1"/>
      <c r="G13" s="1"/>
      <c r="H13" s="1"/>
      <c r="I13" s="1"/>
    </row>
    <row r="14" spans="2:12" x14ac:dyDescent="0.4">
      <c r="B14" s="3" t="str">
        <f>データ!B14</f>
        <v>フランス</v>
      </c>
      <c r="C14" s="1" t="s">
        <v>29</v>
      </c>
      <c r="D14" s="1"/>
      <c r="E14" s="1"/>
      <c r="F14" s="1"/>
      <c r="G14" s="1"/>
      <c r="H14" s="1"/>
      <c r="I14" s="1"/>
    </row>
    <row r="15" spans="2:12" x14ac:dyDescent="0.4">
      <c r="B15" s="3" t="str">
        <f>データ!B15</f>
        <v>オーストラリア</v>
      </c>
      <c r="C15" s="1" t="s">
        <v>30</v>
      </c>
      <c r="D15" s="1"/>
      <c r="E15" s="1"/>
      <c r="F15" s="1"/>
      <c r="G15" s="1"/>
      <c r="H15" s="1"/>
      <c r="I15" s="1"/>
    </row>
    <row r="16" spans="2:12" x14ac:dyDescent="0.4">
      <c r="B16" s="3" t="str">
        <f>データ!B16</f>
        <v>デンマーク</v>
      </c>
      <c r="C16" s="1" t="s">
        <v>31</v>
      </c>
      <c r="D16" s="1"/>
      <c r="E16" s="1"/>
      <c r="F16" s="1"/>
      <c r="G16" s="1"/>
      <c r="H16" s="1"/>
      <c r="I16" s="1"/>
    </row>
    <row r="17" spans="2:9" x14ac:dyDescent="0.4">
      <c r="B17" s="3" t="str">
        <f>データ!B17</f>
        <v>チュニジア</v>
      </c>
      <c r="C17" s="1" t="s">
        <v>32</v>
      </c>
      <c r="D17" s="1"/>
      <c r="E17" s="1"/>
      <c r="F17" s="1"/>
      <c r="G17" s="1"/>
      <c r="H17" s="1"/>
      <c r="I17" s="1"/>
    </row>
    <row r="18" spans="2:9" x14ac:dyDescent="0.4">
      <c r="B18" s="3" t="str">
        <f>データ!B18</f>
        <v>スペイン</v>
      </c>
      <c r="C18" s="1" t="s">
        <v>33</v>
      </c>
      <c r="D18" s="1"/>
      <c r="E18" s="1"/>
      <c r="F18" s="1"/>
      <c r="G18" s="1"/>
      <c r="H18" s="1"/>
      <c r="I18" s="1"/>
    </row>
    <row r="19" spans="2:9" x14ac:dyDescent="0.4">
      <c r="B19" s="3" t="str">
        <f>データ!B19</f>
        <v>コスタリカ</v>
      </c>
      <c r="C19" s="1" t="s">
        <v>34</v>
      </c>
      <c r="D19" s="1"/>
      <c r="E19" s="1"/>
      <c r="F19" s="1"/>
      <c r="G19" s="1"/>
      <c r="H19" s="1"/>
      <c r="I19" s="1"/>
    </row>
    <row r="20" spans="2:9" x14ac:dyDescent="0.4">
      <c r="B20" s="3" t="str">
        <f>データ!B20</f>
        <v>ドイツ</v>
      </c>
      <c r="C20" s="1" t="s">
        <v>35</v>
      </c>
      <c r="D20" s="1"/>
      <c r="E20" s="1"/>
      <c r="F20" s="1"/>
      <c r="G20" s="1"/>
      <c r="H20" s="1"/>
      <c r="I20" s="1"/>
    </row>
    <row r="21" spans="2:9" x14ac:dyDescent="0.4">
      <c r="B21" s="3" t="str">
        <f>データ!B21</f>
        <v>日本</v>
      </c>
      <c r="C21" s="1" t="s">
        <v>36</v>
      </c>
      <c r="D21" s="1"/>
      <c r="E21" s="1"/>
      <c r="F21" s="1"/>
      <c r="G21" s="1"/>
      <c r="H21" s="1"/>
      <c r="I21" s="1"/>
    </row>
    <row r="22" spans="2:9" x14ac:dyDescent="0.4">
      <c r="B22" s="3" t="str">
        <f>データ!B22</f>
        <v>ベルギー</v>
      </c>
      <c r="C22" s="1" t="s">
        <v>37</v>
      </c>
      <c r="D22" s="1"/>
      <c r="E22" s="1"/>
      <c r="F22" s="1"/>
      <c r="G22" s="1"/>
      <c r="H22" s="1"/>
      <c r="I22" s="1"/>
    </row>
    <row r="23" spans="2:9" x14ac:dyDescent="0.4">
      <c r="B23" s="3" t="str">
        <f>データ!B23</f>
        <v>カナダ</v>
      </c>
      <c r="C23" s="1" t="s">
        <v>38</v>
      </c>
      <c r="D23" s="1"/>
      <c r="E23" s="1"/>
      <c r="F23" s="1"/>
      <c r="G23" s="1"/>
      <c r="H23" s="1"/>
      <c r="I23" s="1"/>
    </row>
    <row r="24" spans="2:9" x14ac:dyDescent="0.4">
      <c r="B24" s="3" t="str">
        <f>データ!B24</f>
        <v>モロッコ</v>
      </c>
      <c r="C24" s="1" t="s">
        <v>39</v>
      </c>
      <c r="D24" s="1"/>
      <c r="E24" s="1"/>
      <c r="F24" s="1"/>
      <c r="G24" s="1"/>
      <c r="H24" s="1"/>
      <c r="I24" s="1"/>
    </row>
    <row r="25" spans="2:9" x14ac:dyDescent="0.4">
      <c r="B25" s="3" t="str">
        <f>データ!B25</f>
        <v>クロアチア</v>
      </c>
      <c r="C25" s="1" t="s">
        <v>40</v>
      </c>
      <c r="D25" s="1"/>
      <c r="E25" s="1"/>
      <c r="F25" s="1"/>
      <c r="G25" s="1"/>
      <c r="H25" s="1"/>
      <c r="I25" s="1"/>
    </row>
    <row r="26" spans="2:9" x14ac:dyDescent="0.4">
      <c r="B26" s="3" t="str">
        <f>データ!B26</f>
        <v>ブラジル</v>
      </c>
      <c r="C26" s="1" t="s">
        <v>41</v>
      </c>
      <c r="D26" s="1"/>
      <c r="E26" s="1"/>
      <c r="F26" s="1"/>
      <c r="G26" s="1"/>
      <c r="H26" s="1"/>
      <c r="I26" s="1"/>
    </row>
    <row r="27" spans="2:9" x14ac:dyDescent="0.4">
      <c r="B27" s="3" t="str">
        <f>データ!B27</f>
        <v>セルビア</v>
      </c>
      <c r="C27" s="1" t="s">
        <v>42</v>
      </c>
      <c r="D27" s="1"/>
      <c r="E27" s="1"/>
      <c r="F27" s="1"/>
      <c r="G27" s="1"/>
      <c r="H27" s="1"/>
      <c r="I27" s="1"/>
    </row>
    <row r="28" spans="2:9" x14ac:dyDescent="0.4">
      <c r="B28" s="3" t="str">
        <f>データ!B28</f>
        <v>スイス</v>
      </c>
      <c r="C28" s="1" t="s">
        <v>43</v>
      </c>
      <c r="D28" s="1"/>
      <c r="E28" s="1"/>
      <c r="F28" s="1"/>
      <c r="G28" s="1"/>
      <c r="H28" s="1"/>
      <c r="I28" s="1"/>
    </row>
    <row r="29" spans="2:9" x14ac:dyDescent="0.4">
      <c r="B29" s="3" t="str">
        <f>データ!B29</f>
        <v>カメルーン</v>
      </c>
      <c r="C29" s="1" t="s">
        <v>44</v>
      </c>
      <c r="D29" s="1"/>
      <c r="E29" s="1"/>
      <c r="F29" s="1"/>
      <c r="G29" s="1"/>
      <c r="H29" s="1"/>
      <c r="I29" s="1"/>
    </row>
    <row r="30" spans="2:9" x14ac:dyDescent="0.4">
      <c r="B30" s="3" t="str">
        <f>データ!B30</f>
        <v>ポルトガル</v>
      </c>
      <c r="C30" s="1" t="s">
        <v>45</v>
      </c>
      <c r="D30" s="1"/>
      <c r="E30" s="1"/>
      <c r="F30" s="1"/>
      <c r="G30" s="1"/>
      <c r="H30" s="1"/>
      <c r="I30" s="1"/>
    </row>
    <row r="31" spans="2:9" x14ac:dyDescent="0.4">
      <c r="B31" s="3" t="str">
        <f>データ!B31</f>
        <v>ガーナ</v>
      </c>
      <c r="C31" s="1" t="s">
        <v>46</v>
      </c>
      <c r="D31" s="1"/>
      <c r="E31" s="1"/>
      <c r="F31" s="1"/>
      <c r="G31" s="1"/>
      <c r="H31" s="1"/>
      <c r="I31" s="1"/>
    </row>
    <row r="32" spans="2:9" x14ac:dyDescent="0.4">
      <c r="B32" s="3" t="str">
        <f>データ!B32</f>
        <v>ウルグアイ</v>
      </c>
      <c r="C32" s="1" t="s">
        <v>47</v>
      </c>
      <c r="D32" s="1"/>
      <c r="E32" s="1"/>
      <c r="F32" s="1"/>
      <c r="G32" s="1"/>
      <c r="H32" s="1"/>
      <c r="I32" s="1"/>
    </row>
    <row r="33" spans="2:9" x14ac:dyDescent="0.4">
      <c r="B33" s="3" t="str">
        <f>データ!B33</f>
        <v>韓国</v>
      </c>
      <c r="C33" s="1" t="s">
        <v>48</v>
      </c>
      <c r="D33" s="1"/>
      <c r="E33" s="1"/>
      <c r="F33" s="1"/>
      <c r="G33" s="1"/>
      <c r="H33" s="1"/>
      <c r="I33" s="1"/>
    </row>
    <row r="35" spans="2:9" x14ac:dyDescent="0.4">
      <c r="B35" s="2" t="s">
        <v>49</v>
      </c>
    </row>
    <row r="36" spans="2:9" x14ac:dyDescent="0.4">
      <c r="B36" s="1" t="s">
        <v>0</v>
      </c>
      <c r="C36" s="1" t="s">
        <v>1</v>
      </c>
      <c r="D36" s="1" t="s">
        <v>2</v>
      </c>
      <c r="E36" s="1" t="s">
        <v>3</v>
      </c>
      <c r="F36" s="1" t="s">
        <v>4</v>
      </c>
      <c r="G36" s="1" t="s">
        <v>5</v>
      </c>
      <c r="H36" s="1" t="s">
        <v>6</v>
      </c>
    </row>
    <row r="37" spans="2:9" x14ac:dyDescent="0.4">
      <c r="B37" s="1"/>
      <c r="C37" s="1"/>
      <c r="D37" s="1"/>
      <c r="E37" s="1"/>
      <c r="F37" s="1"/>
      <c r="G37" s="1"/>
      <c r="H37" s="1"/>
    </row>
    <row r="38" spans="2:9" x14ac:dyDescent="0.4">
      <c r="B38" s="2" t="s">
        <v>50</v>
      </c>
    </row>
    <row r="39" spans="2:9" x14ac:dyDescent="0.4">
      <c r="B39" s="1" t="s">
        <v>0</v>
      </c>
      <c r="C39" s="1" t="s">
        <v>1</v>
      </c>
      <c r="D39" s="1" t="s">
        <v>2</v>
      </c>
      <c r="E39" s="1" t="s">
        <v>3</v>
      </c>
      <c r="F39" s="1" t="s">
        <v>4</v>
      </c>
      <c r="G39" s="1" t="s">
        <v>5</v>
      </c>
      <c r="H39" s="1" t="s">
        <v>6</v>
      </c>
    </row>
    <row r="40" spans="2:9" x14ac:dyDescent="0.4">
      <c r="B40" s="1" t="s">
        <v>51</v>
      </c>
      <c r="C40" s="1"/>
      <c r="D40" s="1"/>
      <c r="E40" s="1"/>
      <c r="F40" s="1"/>
      <c r="G40" s="1"/>
      <c r="H40" s="1"/>
    </row>
    <row r="41" spans="2:9" x14ac:dyDescent="0.4">
      <c r="B41" s="2" t="s">
        <v>52</v>
      </c>
    </row>
    <row r="42" spans="2:9" x14ac:dyDescent="0.4">
      <c r="B42" s="1" t="s">
        <v>0</v>
      </c>
      <c r="C42" s="1" t="s">
        <v>1</v>
      </c>
      <c r="D42" s="1" t="s">
        <v>2</v>
      </c>
      <c r="E42" s="1" t="s">
        <v>3</v>
      </c>
      <c r="F42" s="1" t="s">
        <v>4</v>
      </c>
      <c r="G42" s="1" t="s">
        <v>5</v>
      </c>
      <c r="H42" s="1" t="s">
        <v>6</v>
      </c>
    </row>
    <row r="43" spans="2:9" x14ac:dyDescent="0.4">
      <c r="B43" s="1" t="s">
        <v>53</v>
      </c>
      <c r="C43" s="1"/>
      <c r="D43" s="1"/>
      <c r="E43" s="1"/>
      <c r="F43" s="1"/>
      <c r="G43" s="1"/>
      <c r="H43" s="1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F44A0-E07C-488C-8ED2-454046EC991A}">
  <dimension ref="B1:I43"/>
  <sheetViews>
    <sheetView showGridLines="0" zoomScale="80" zoomScaleNormal="80" workbookViewId="0">
      <selection activeCell="C2" sqref="C2"/>
    </sheetView>
  </sheetViews>
  <sheetFormatPr defaultColWidth="8.75" defaultRowHeight="18.75" x14ac:dyDescent="0.4"/>
  <cols>
    <col min="1" max="1" width="8.75" style="2"/>
    <col min="2" max="10" width="14.25" style="2" customWidth="1"/>
    <col min="11" max="16384" width="8.75" style="2"/>
  </cols>
  <sheetData>
    <row r="1" spans="2:9" x14ac:dyDescent="0.4">
      <c r="B1" s="4"/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</row>
    <row r="2" spans="2:9" x14ac:dyDescent="0.4">
      <c r="B2" s="3" t="str">
        <f>データ!B2</f>
        <v>カタール</v>
      </c>
      <c r="C2" s="5"/>
      <c r="D2" s="1"/>
      <c r="E2" s="1"/>
      <c r="F2" s="1"/>
      <c r="G2" s="1"/>
      <c r="H2" s="1"/>
      <c r="I2" s="1"/>
    </row>
    <row r="3" spans="2:9" x14ac:dyDescent="0.4">
      <c r="B3" s="3" t="str">
        <f>データ!B3</f>
        <v>エクアドル</v>
      </c>
      <c r="C3" s="5"/>
      <c r="D3" s="1"/>
      <c r="E3" s="1"/>
      <c r="F3" s="1"/>
      <c r="G3" s="1"/>
      <c r="H3" s="1"/>
      <c r="I3" s="1"/>
    </row>
    <row r="4" spans="2:9" x14ac:dyDescent="0.4">
      <c r="B4" s="3" t="str">
        <f>データ!B4</f>
        <v>セネガル</v>
      </c>
      <c r="C4" s="5"/>
      <c r="D4" s="1"/>
      <c r="E4" s="1"/>
      <c r="F4" s="1"/>
      <c r="G4" s="1"/>
      <c r="H4" s="1"/>
      <c r="I4" s="1"/>
    </row>
    <row r="5" spans="2:9" x14ac:dyDescent="0.4">
      <c r="B5" s="3" t="str">
        <f>データ!B5</f>
        <v>オランダ</v>
      </c>
      <c r="C5" s="5"/>
      <c r="D5" s="1"/>
      <c r="E5" s="1"/>
      <c r="F5" s="1"/>
      <c r="G5" s="1"/>
      <c r="H5" s="1"/>
      <c r="I5" s="1"/>
    </row>
    <row r="6" spans="2:9" x14ac:dyDescent="0.4">
      <c r="B6" s="3" t="str">
        <f>データ!B6</f>
        <v>イングランド</v>
      </c>
      <c r="C6" s="5"/>
      <c r="D6" s="1"/>
      <c r="E6" s="1"/>
      <c r="F6" s="1"/>
      <c r="G6" s="1"/>
      <c r="H6" s="1"/>
      <c r="I6" s="1"/>
    </row>
    <row r="7" spans="2:9" x14ac:dyDescent="0.4">
      <c r="B7" s="3" t="str">
        <f>データ!B7</f>
        <v>イラン</v>
      </c>
      <c r="C7" s="5"/>
      <c r="D7" s="1"/>
      <c r="E7" s="1"/>
      <c r="F7" s="1"/>
      <c r="G7" s="1"/>
      <c r="H7" s="1"/>
      <c r="I7" s="1"/>
    </row>
    <row r="8" spans="2:9" x14ac:dyDescent="0.4">
      <c r="B8" s="3" t="str">
        <f>データ!B8</f>
        <v>アメリカ</v>
      </c>
      <c r="C8" s="5"/>
      <c r="D8" s="1"/>
      <c r="E8" s="1"/>
      <c r="F8" s="1"/>
      <c r="G8" s="1"/>
      <c r="H8" s="1"/>
      <c r="I8" s="1"/>
    </row>
    <row r="9" spans="2:9" x14ac:dyDescent="0.4">
      <c r="B9" s="3" t="str">
        <f>データ!B9</f>
        <v>ウェールズ</v>
      </c>
      <c r="C9" s="5"/>
      <c r="D9" s="1"/>
      <c r="E9" s="1"/>
      <c r="F9" s="1"/>
      <c r="G9" s="1"/>
      <c r="H9" s="1"/>
      <c r="I9" s="1"/>
    </row>
    <row r="10" spans="2:9" x14ac:dyDescent="0.4">
      <c r="B10" s="3" t="str">
        <f>データ!B10</f>
        <v>アルゼンチン</v>
      </c>
      <c r="C10" s="5"/>
      <c r="D10" s="1"/>
      <c r="E10" s="1"/>
      <c r="F10" s="1"/>
      <c r="G10" s="1"/>
      <c r="H10" s="1"/>
      <c r="I10" s="1"/>
    </row>
    <row r="11" spans="2:9" x14ac:dyDescent="0.4">
      <c r="B11" s="3" t="str">
        <f>データ!B11</f>
        <v>サウジアラビア</v>
      </c>
      <c r="C11" s="5"/>
      <c r="D11" s="1"/>
      <c r="E11" s="1"/>
      <c r="F11" s="1"/>
      <c r="G11" s="1"/>
      <c r="H11" s="1"/>
      <c r="I11" s="1"/>
    </row>
    <row r="12" spans="2:9" x14ac:dyDescent="0.4">
      <c r="B12" s="3" t="str">
        <f>データ!B12</f>
        <v>メキシコ</v>
      </c>
      <c r="C12" s="5"/>
      <c r="D12" s="1"/>
      <c r="E12" s="1"/>
      <c r="F12" s="1"/>
      <c r="G12" s="1"/>
      <c r="H12" s="1"/>
      <c r="I12" s="1"/>
    </row>
    <row r="13" spans="2:9" x14ac:dyDescent="0.4">
      <c r="B13" s="3" t="str">
        <f>データ!B13</f>
        <v>ポーランド</v>
      </c>
      <c r="C13" s="5"/>
      <c r="D13" s="1"/>
      <c r="E13" s="1"/>
      <c r="F13" s="1"/>
      <c r="G13" s="1"/>
      <c r="H13" s="1"/>
      <c r="I13" s="1"/>
    </row>
    <row r="14" spans="2:9" x14ac:dyDescent="0.4">
      <c r="B14" s="3" t="str">
        <f>データ!B14</f>
        <v>フランス</v>
      </c>
      <c r="C14" s="5"/>
      <c r="D14" s="1"/>
      <c r="E14" s="1"/>
      <c r="F14" s="1"/>
      <c r="G14" s="1"/>
      <c r="H14" s="1"/>
      <c r="I14" s="1"/>
    </row>
    <row r="15" spans="2:9" x14ac:dyDescent="0.4">
      <c r="B15" s="3" t="str">
        <f>データ!B15</f>
        <v>オーストラリア</v>
      </c>
      <c r="C15" s="5"/>
      <c r="D15" s="1"/>
      <c r="E15" s="1"/>
      <c r="F15" s="1"/>
      <c r="G15" s="1"/>
      <c r="H15" s="1"/>
      <c r="I15" s="1"/>
    </row>
    <row r="16" spans="2:9" x14ac:dyDescent="0.4">
      <c r="B16" s="3" t="str">
        <f>データ!B16</f>
        <v>デンマーク</v>
      </c>
      <c r="C16" s="5"/>
      <c r="D16" s="1"/>
      <c r="E16" s="1"/>
      <c r="F16" s="1"/>
      <c r="G16" s="1"/>
      <c r="H16" s="1"/>
      <c r="I16" s="1"/>
    </row>
    <row r="17" spans="2:9" x14ac:dyDescent="0.4">
      <c r="B17" s="3" t="str">
        <f>データ!B17</f>
        <v>チュニジア</v>
      </c>
      <c r="C17" s="5"/>
      <c r="D17" s="1"/>
      <c r="E17" s="1"/>
      <c r="F17" s="1"/>
      <c r="G17" s="1"/>
      <c r="H17" s="1"/>
      <c r="I17" s="1"/>
    </row>
    <row r="18" spans="2:9" x14ac:dyDescent="0.4">
      <c r="B18" s="3" t="str">
        <f>データ!B18</f>
        <v>スペイン</v>
      </c>
      <c r="C18" s="5"/>
      <c r="D18" s="1"/>
      <c r="E18" s="1"/>
      <c r="F18" s="1"/>
      <c r="G18" s="1"/>
      <c r="H18" s="1"/>
      <c r="I18" s="1"/>
    </row>
    <row r="19" spans="2:9" x14ac:dyDescent="0.4">
      <c r="B19" s="3" t="str">
        <f>データ!B19</f>
        <v>コスタリカ</v>
      </c>
      <c r="C19" s="5"/>
      <c r="D19" s="1"/>
      <c r="E19" s="1"/>
      <c r="F19" s="1"/>
      <c r="G19" s="1"/>
      <c r="H19" s="1"/>
      <c r="I19" s="1"/>
    </row>
    <row r="20" spans="2:9" x14ac:dyDescent="0.4">
      <c r="B20" s="3" t="str">
        <f>データ!B20</f>
        <v>ドイツ</v>
      </c>
      <c r="C20" s="5"/>
      <c r="D20" s="1"/>
      <c r="E20" s="1"/>
      <c r="F20" s="1"/>
      <c r="G20" s="1"/>
      <c r="H20" s="1"/>
      <c r="I20" s="1"/>
    </row>
    <row r="21" spans="2:9" x14ac:dyDescent="0.4">
      <c r="B21" s="3" t="str">
        <f>データ!B21</f>
        <v>日本</v>
      </c>
      <c r="C21" s="5"/>
      <c r="D21" s="1"/>
      <c r="E21" s="1"/>
      <c r="F21" s="1"/>
      <c r="G21" s="1"/>
      <c r="H21" s="1"/>
      <c r="I21" s="1"/>
    </row>
    <row r="22" spans="2:9" x14ac:dyDescent="0.4">
      <c r="B22" s="3" t="str">
        <f>データ!B22</f>
        <v>ベルギー</v>
      </c>
      <c r="C22" s="5"/>
      <c r="D22" s="1"/>
      <c r="E22" s="1"/>
      <c r="F22" s="1"/>
      <c r="G22" s="1"/>
      <c r="H22" s="1"/>
      <c r="I22" s="1"/>
    </row>
    <row r="23" spans="2:9" x14ac:dyDescent="0.4">
      <c r="B23" s="3" t="str">
        <f>データ!B23</f>
        <v>カナダ</v>
      </c>
      <c r="C23" s="5"/>
      <c r="D23" s="1"/>
      <c r="E23" s="1"/>
      <c r="F23" s="1"/>
      <c r="G23" s="1"/>
      <c r="H23" s="1"/>
      <c r="I23" s="1"/>
    </row>
    <row r="24" spans="2:9" x14ac:dyDescent="0.4">
      <c r="B24" s="3" t="str">
        <f>データ!B24</f>
        <v>モロッコ</v>
      </c>
      <c r="C24" s="5"/>
      <c r="D24" s="1"/>
      <c r="E24" s="1"/>
      <c r="F24" s="1"/>
      <c r="G24" s="1"/>
      <c r="H24" s="1"/>
      <c r="I24" s="1"/>
    </row>
    <row r="25" spans="2:9" x14ac:dyDescent="0.4">
      <c r="B25" s="3" t="str">
        <f>データ!B25</f>
        <v>クロアチア</v>
      </c>
      <c r="C25" s="5"/>
      <c r="D25" s="1"/>
      <c r="E25" s="1"/>
      <c r="F25" s="1"/>
      <c r="G25" s="1"/>
      <c r="H25" s="1"/>
      <c r="I25" s="1"/>
    </row>
    <row r="26" spans="2:9" x14ac:dyDescent="0.4">
      <c r="B26" s="3" t="str">
        <f>データ!B26</f>
        <v>ブラジル</v>
      </c>
      <c r="C26" s="5"/>
      <c r="D26" s="1"/>
      <c r="E26" s="1"/>
      <c r="F26" s="1"/>
      <c r="G26" s="1"/>
      <c r="H26" s="1"/>
      <c r="I26" s="1"/>
    </row>
    <row r="27" spans="2:9" x14ac:dyDescent="0.4">
      <c r="B27" s="3" t="str">
        <f>データ!B27</f>
        <v>セルビア</v>
      </c>
      <c r="C27" s="5"/>
      <c r="D27" s="1"/>
      <c r="E27" s="1"/>
      <c r="F27" s="1"/>
      <c r="G27" s="1"/>
      <c r="H27" s="1"/>
      <c r="I27" s="1"/>
    </row>
    <row r="28" spans="2:9" x14ac:dyDescent="0.4">
      <c r="B28" s="3" t="str">
        <f>データ!B28</f>
        <v>スイス</v>
      </c>
      <c r="C28" s="5"/>
      <c r="D28" s="1"/>
      <c r="E28" s="1"/>
      <c r="F28" s="1"/>
      <c r="G28" s="1"/>
      <c r="H28" s="1"/>
      <c r="I28" s="1"/>
    </row>
    <row r="29" spans="2:9" x14ac:dyDescent="0.4">
      <c r="B29" s="3" t="str">
        <f>データ!B29</f>
        <v>カメルーン</v>
      </c>
      <c r="C29" s="5"/>
      <c r="D29" s="1"/>
      <c r="E29" s="1"/>
      <c r="F29" s="1"/>
      <c r="G29" s="1"/>
      <c r="H29" s="1"/>
      <c r="I29" s="1"/>
    </row>
    <row r="30" spans="2:9" x14ac:dyDescent="0.4">
      <c r="B30" s="3" t="str">
        <f>データ!B30</f>
        <v>ポルトガル</v>
      </c>
      <c r="C30" s="5"/>
      <c r="D30" s="1"/>
      <c r="E30" s="1"/>
      <c r="F30" s="1"/>
      <c r="G30" s="1"/>
      <c r="H30" s="1"/>
      <c r="I30" s="1"/>
    </row>
    <row r="31" spans="2:9" x14ac:dyDescent="0.4">
      <c r="B31" s="3" t="str">
        <f>データ!B31</f>
        <v>ガーナ</v>
      </c>
      <c r="C31" s="5"/>
      <c r="D31" s="1"/>
      <c r="E31" s="1"/>
      <c r="F31" s="1"/>
      <c r="G31" s="1"/>
      <c r="H31" s="1"/>
      <c r="I31" s="1"/>
    </row>
    <row r="32" spans="2:9" x14ac:dyDescent="0.4">
      <c r="B32" s="3" t="str">
        <f>データ!B32</f>
        <v>ウルグアイ</v>
      </c>
      <c r="C32" s="5"/>
      <c r="D32" s="1"/>
      <c r="E32" s="1"/>
      <c r="F32" s="1"/>
      <c r="G32" s="1"/>
      <c r="H32" s="1"/>
      <c r="I32" s="1"/>
    </row>
    <row r="33" spans="2:9" x14ac:dyDescent="0.4">
      <c r="B33" s="3" t="str">
        <f>データ!B33</f>
        <v>韓国</v>
      </c>
      <c r="C33" s="5"/>
      <c r="D33" s="1"/>
      <c r="E33" s="1"/>
      <c r="F33" s="1"/>
      <c r="G33" s="1"/>
      <c r="H33" s="1"/>
      <c r="I33" s="1"/>
    </row>
    <row r="35" spans="2:9" x14ac:dyDescent="0.4">
      <c r="B35" s="2" t="s">
        <v>49</v>
      </c>
    </row>
    <row r="36" spans="2:9" x14ac:dyDescent="0.4">
      <c r="B36" s="1" t="str">
        <f>C1</f>
        <v>A</v>
      </c>
      <c r="C36" s="1" t="str">
        <f t="shared" ref="C36:H36" si="0">D1</f>
        <v>B</v>
      </c>
      <c r="D36" s="1" t="str">
        <f t="shared" si="0"/>
        <v>C</v>
      </c>
      <c r="E36" s="1" t="str">
        <f t="shared" si="0"/>
        <v>D</v>
      </c>
      <c r="F36" s="1" t="str">
        <f t="shared" si="0"/>
        <v>E</v>
      </c>
      <c r="G36" s="1" t="str">
        <f t="shared" si="0"/>
        <v>F</v>
      </c>
      <c r="H36" s="1" t="str">
        <f t="shared" si="0"/>
        <v>G</v>
      </c>
    </row>
    <row r="37" spans="2:9" x14ac:dyDescent="0.4">
      <c r="B37" s="1">
        <f>SUM(データ!C35:C66)</f>
        <v>0</v>
      </c>
      <c r="C37" s="1">
        <f>SUM(データ!D35:D66)</f>
        <v>0</v>
      </c>
      <c r="D37" s="1">
        <f>SUM(データ!E35:E66)</f>
        <v>0</v>
      </c>
      <c r="E37" s="1">
        <f>SUM(データ!F35:F66)</f>
        <v>0</v>
      </c>
      <c r="F37" s="1">
        <f>SUM(データ!G35:G66)</f>
        <v>0</v>
      </c>
      <c r="G37" s="1">
        <f>SUM(データ!H35:H66)</f>
        <v>0</v>
      </c>
      <c r="H37" s="1">
        <f>SUM(データ!I35:I66)</f>
        <v>0</v>
      </c>
    </row>
    <row r="38" spans="2:9" x14ac:dyDescent="0.4">
      <c r="B38" s="2" t="s">
        <v>50</v>
      </c>
    </row>
    <row r="39" spans="2:9" x14ac:dyDescent="0.4">
      <c r="B39" s="1" t="str">
        <f>C1</f>
        <v>A</v>
      </c>
      <c r="C39" s="1" t="str">
        <f t="shared" ref="C39:H39" si="1">D1</f>
        <v>B</v>
      </c>
      <c r="D39" s="1" t="str">
        <f t="shared" si="1"/>
        <v>C</v>
      </c>
      <c r="E39" s="1" t="str">
        <f t="shared" si="1"/>
        <v>D</v>
      </c>
      <c r="F39" s="1" t="str">
        <f t="shared" si="1"/>
        <v>E</v>
      </c>
      <c r="G39" s="1" t="str">
        <f t="shared" si="1"/>
        <v>F</v>
      </c>
      <c r="H39" s="1" t="str">
        <f t="shared" si="1"/>
        <v>G</v>
      </c>
    </row>
    <row r="40" spans="2:9" x14ac:dyDescent="0.4">
      <c r="B40" s="1"/>
      <c r="C40" s="1"/>
      <c r="D40" s="1"/>
      <c r="E40" s="1"/>
      <c r="F40" s="1"/>
      <c r="G40" s="1"/>
      <c r="H40" s="1"/>
    </row>
    <row r="41" spans="2:9" x14ac:dyDescent="0.4">
      <c r="B41" s="2" t="s">
        <v>52</v>
      </c>
    </row>
    <row r="42" spans="2:9" x14ac:dyDescent="0.4">
      <c r="B42" s="1" t="str">
        <f>C1</f>
        <v>A</v>
      </c>
      <c r="C42" s="1" t="str">
        <f t="shared" ref="C42:H42" si="2">D1</f>
        <v>B</v>
      </c>
      <c r="D42" s="1" t="str">
        <f t="shared" si="2"/>
        <v>C</v>
      </c>
      <c r="E42" s="1" t="str">
        <f t="shared" si="2"/>
        <v>D</v>
      </c>
      <c r="F42" s="1" t="str">
        <f t="shared" si="2"/>
        <v>E</v>
      </c>
      <c r="G42" s="1" t="str">
        <f t="shared" si="2"/>
        <v>F</v>
      </c>
      <c r="H42" s="1" t="str">
        <f t="shared" si="2"/>
        <v>G</v>
      </c>
    </row>
    <row r="43" spans="2:9" x14ac:dyDescent="0.4">
      <c r="B43" s="1"/>
      <c r="C43" s="1"/>
      <c r="D43" s="1"/>
      <c r="E43" s="1"/>
      <c r="F43" s="1"/>
      <c r="G43" s="1"/>
      <c r="H43" s="1"/>
    </row>
  </sheetData>
  <phoneticPr fontId="1"/>
  <dataValidations count="2">
    <dataValidation type="custom" allowBlank="1" showInputMessage="1" showErrorMessage="1" error="すでに同じ数字が入力されています。" sqref="C2:I33" xr:uid="{47546A5D-DFEE-4FA0-868E-609B6550242E}">
      <formula1>COUNTIF(C:C,C1)&lt;2</formula1>
    </dataValidation>
    <dataValidation type="custom" allowBlank="1" showInputMessage="1" showErrorMessage="1" sqref="C34" xr:uid="{A2272A92-1EAE-45A7-8858-D179664CB3F7}">
      <formula1>COUNTIF(C:C,C33)&lt;2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7E12-6E34-4852-8302-C7D568147DA7}">
  <dimension ref="B1:I66"/>
  <sheetViews>
    <sheetView zoomScale="60" zoomScaleNormal="60" workbookViewId="0">
      <selection activeCell="C2" sqref="C2"/>
    </sheetView>
  </sheetViews>
  <sheetFormatPr defaultColWidth="8.75" defaultRowHeight="18.75" x14ac:dyDescent="0.4"/>
  <cols>
    <col min="2" max="2" width="15.25" bestFit="1" customWidth="1"/>
  </cols>
  <sheetData>
    <row r="1" spans="2:9" x14ac:dyDescent="0.4">
      <c r="C1" t="s">
        <v>54</v>
      </c>
      <c r="D1" t="s">
        <v>54</v>
      </c>
      <c r="E1" t="s">
        <v>54</v>
      </c>
      <c r="F1" t="s">
        <v>55</v>
      </c>
      <c r="G1" t="s">
        <v>56</v>
      </c>
      <c r="H1" t="s">
        <v>57</v>
      </c>
      <c r="I1" t="s">
        <v>5</v>
      </c>
    </row>
    <row r="2" spans="2:9" x14ac:dyDescent="0.4">
      <c r="B2" t="s">
        <v>58</v>
      </c>
    </row>
    <row r="3" spans="2:9" x14ac:dyDescent="0.4">
      <c r="B3" t="s">
        <v>59</v>
      </c>
    </row>
    <row r="4" spans="2:9" x14ac:dyDescent="0.4">
      <c r="B4" t="s">
        <v>60</v>
      </c>
    </row>
    <row r="5" spans="2:9" x14ac:dyDescent="0.4">
      <c r="B5" t="s">
        <v>61</v>
      </c>
    </row>
    <row r="6" spans="2:9" x14ac:dyDescent="0.4">
      <c r="B6" t="s">
        <v>62</v>
      </c>
    </row>
    <row r="7" spans="2:9" x14ac:dyDescent="0.4">
      <c r="B7" t="s">
        <v>63</v>
      </c>
    </row>
    <row r="8" spans="2:9" x14ac:dyDescent="0.4">
      <c r="B8" t="s">
        <v>64</v>
      </c>
    </row>
    <row r="9" spans="2:9" x14ac:dyDescent="0.4">
      <c r="B9" t="s">
        <v>65</v>
      </c>
    </row>
    <row r="10" spans="2:9" x14ac:dyDescent="0.4">
      <c r="B10" t="s">
        <v>66</v>
      </c>
    </row>
    <row r="11" spans="2:9" x14ac:dyDescent="0.4">
      <c r="B11" t="s">
        <v>67</v>
      </c>
    </row>
    <row r="12" spans="2:9" x14ac:dyDescent="0.4">
      <c r="B12" t="s">
        <v>68</v>
      </c>
    </row>
    <row r="13" spans="2:9" x14ac:dyDescent="0.4">
      <c r="B13" t="s">
        <v>69</v>
      </c>
    </row>
    <row r="14" spans="2:9" x14ac:dyDescent="0.4">
      <c r="B14" t="s">
        <v>70</v>
      </c>
    </row>
    <row r="15" spans="2:9" x14ac:dyDescent="0.4">
      <c r="B15" t="s">
        <v>71</v>
      </c>
    </row>
    <row r="16" spans="2:9" x14ac:dyDescent="0.4">
      <c r="B16" t="s">
        <v>72</v>
      </c>
    </row>
    <row r="17" spans="2:2" x14ac:dyDescent="0.4">
      <c r="B17" t="s">
        <v>73</v>
      </c>
    </row>
    <row r="18" spans="2:2" x14ac:dyDescent="0.4">
      <c r="B18" t="s">
        <v>74</v>
      </c>
    </row>
    <row r="19" spans="2:2" x14ac:dyDescent="0.4">
      <c r="B19" t="s">
        <v>75</v>
      </c>
    </row>
    <row r="20" spans="2:2" x14ac:dyDescent="0.4">
      <c r="B20" t="s">
        <v>76</v>
      </c>
    </row>
    <row r="21" spans="2:2" x14ac:dyDescent="0.4">
      <c r="B21" t="s">
        <v>77</v>
      </c>
    </row>
    <row r="22" spans="2:2" x14ac:dyDescent="0.4">
      <c r="B22" t="s">
        <v>78</v>
      </c>
    </row>
    <row r="23" spans="2:2" x14ac:dyDescent="0.4">
      <c r="B23" t="s">
        <v>79</v>
      </c>
    </row>
    <row r="24" spans="2:2" x14ac:dyDescent="0.4">
      <c r="B24" t="s">
        <v>80</v>
      </c>
    </row>
    <row r="25" spans="2:2" x14ac:dyDescent="0.4">
      <c r="B25" t="s">
        <v>81</v>
      </c>
    </row>
    <row r="26" spans="2:2" x14ac:dyDescent="0.4">
      <c r="B26" t="s">
        <v>82</v>
      </c>
    </row>
    <row r="27" spans="2:2" x14ac:dyDescent="0.4">
      <c r="B27" t="s">
        <v>83</v>
      </c>
    </row>
    <row r="28" spans="2:2" x14ac:dyDescent="0.4">
      <c r="B28" t="s">
        <v>84</v>
      </c>
    </row>
    <row r="29" spans="2:2" x14ac:dyDescent="0.4">
      <c r="B29" t="s">
        <v>85</v>
      </c>
    </row>
    <row r="30" spans="2:2" x14ac:dyDescent="0.4">
      <c r="B30" t="s">
        <v>86</v>
      </c>
    </row>
    <row r="31" spans="2:2" x14ac:dyDescent="0.4">
      <c r="B31" t="s">
        <v>87</v>
      </c>
    </row>
    <row r="32" spans="2:2" x14ac:dyDescent="0.4">
      <c r="B32" t="s">
        <v>88</v>
      </c>
    </row>
    <row r="33" spans="2:9" x14ac:dyDescent="0.4">
      <c r="B33" t="s">
        <v>89</v>
      </c>
    </row>
    <row r="34" spans="2:9" x14ac:dyDescent="0.4">
      <c r="C34" s="2" t="str">
        <f>ポイント!C1</f>
        <v>A</v>
      </c>
      <c r="D34" s="2" t="str">
        <f>ポイント!D1</f>
        <v>B</v>
      </c>
      <c r="E34" s="2" t="str">
        <f>ポイント!E1</f>
        <v>C</v>
      </c>
      <c r="F34" s="2" t="str">
        <f>ポイント!F1</f>
        <v>D</v>
      </c>
      <c r="G34" s="2" t="str">
        <f>ポイント!G1</f>
        <v>E</v>
      </c>
      <c r="H34" s="2" t="str">
        <f>ポイント!H1</f>
        <v>F</v>
      </c>
      <c r="I34" s="2" t="str">
        <f>ポイント!I1</f>
        <v>G</v>
      </c>
    </row>
    <row r="35" spans="2:9" x14ac:dyDescent="0.4">
      <c r="B35" t="str">
        <f>B2</f>
        <v>カタール</v>
      </c>
      <c r="C35" s="2">
        <f>COUNTIF(C2:I2,"〇")*ポイント!C2</f>
        <v>0</v>
      </c>
      <c r="D35" s="2">
        <f>COUNTIF(D2:J2,"〇")*ポイント!D2</f>
        <v>0</v>
      </c>
      <c r="E35" s="2">
        <f>COUNTIF(E2:K2,"〇")*ポイント!E2</f>
        <v>0</v>
      </c>
      <c r="F35" s="2">
        <f>COUNTIF(F2:L2,"〇")*ポイント!F2</f>
        <v>0</v>
      </c>
      <c r="G35" s="2">
        <f>COUNTIF(G2:M2,"〇")*ポイント!G2</f>
        <v>0</v>
      </c>
      <c r="H35" s="2">
        <f>COUNTIF(H2:N2,"〇")*ポイント!H2</f>
        <v>0</v>
      </c>
      <c r="I35" s="2">
        <f>COUNTIF(I2:O2,"〇")*ポイント!I2</f>
        <v>0</v>
      </c>
    </row>
    <row r="36" spans="2:9" x14ac:dyDescent="0.4">
      <c r="B36" t="str">
        <f t="shared" ref="B36:B66" si="0">B3</f>
        <v>エクアドル</v>
      </c>
      <c r="C36" s="2">
        <f>COUNTIF(C3:I3,"〇")*ポイント!C3</f>
        <v>0</v>
      </c>
      <c r="D36" s="2">
        <f>COUNTIF(D3:J3,"〇")*ポイント!D3</f>
        <v>0</v>
      </c>
      <c r="E36" s="2">
        <f>COUNTIF(E3:K3,"〇")*ポイント!E3</f>
        <v>0</v>
      </c>
      <c r="F36" s="2">
        <f>COUNTIF(F3:L3,"〇")*ポイント!F3</f>
        <v>0</v>
      </c>
      <c r="G36" s="2">
        <f>COUNTIF(G3:M3,"〇")*ポイント!G3</f>
        <v>0</v>
      </c>
      <c r="H36" s="2">
        <f>COUNTIF(H3:N3,"〇")*ポイント!H3</f>
        <v>0</v>
      </c>
      <c r="I36" s="2">
        <f>COUNTIF(I3:O3,"〇")*ポイント!I3</f>
        <v>0</v>
      </c>
    </row>
    <row r="37" spans="2:9" x14ac:dyDescent="0.4">
      <c r="B37" t="str">
        <f t="shared" si="0"/>
        <v>セネガル</v>
      </c>
      <c r="C37" s="2">
        <f>COUNTIF(C4:I4,"〇")*ポイント!C4</f>
        <v>0</v>
      </c>
      <c r="D37" s="2">
        <f>COUNTIF(D4:J4,"〇")*ポイント!D4</f>
        <v>0</v>
      </c>
      <c r="E37" s="2">
        <f>COUNTIF(E4:K4,"〇")*ポイント!E4</f>
        <v>0</v>
      </c>
      <c r="F37" s="2">
        <f>COUNTIF(F4:L4,"〇")*ポイント!F4</f>
        <v>0</v>
      </c>
      <c r="G37" s="2">
        <f>COUNTIF(G4:M4,"〇")*ポイント!G4</f>
        <v>0</v>
      </c>
      <c r="H37" s="2">
        <f>COUNTIF(H4:N4,"〇")*ポイント!H4</f>
        <v>0</v>
      </c>
      <c r="I37" s="2">
        <f>COUNTIF(I4:O4,"〇")*ポイント!I4</f>
        <v>0</v>
      </c>
    </row>
    <row r="38" spans="2:9" x14ac:dyDescent="0.4">
      <c r="B38" t="str">
        <f t="shared" si="0"/>
        <v>オランダ</v>
      </c>
      <c r="C38" s="2">
        <f>COUNTIF(C5:I5,"〇")*ポイント!C5</f>
        <v>0</v>
      </c>
      <c r="D38" s="2">
        <f>COUNTIF(D5:J5,"〇")*ポイント!D5</f>
        <v>0</v>
      </c>
      <c r="E38" s="2">
        <f>COUNTIF(E5:K5,"〇")*ポイント!E5</f>
        <v>0</v>
      </c>
      <c r="F38" s="2">
        <f>COUNTIF(F5:L5,"〇")*ポイント!F5</f>
        <v>0</v>
      </c>
      <c r="G38" s="2">
        <f>COUNTIF(G5:M5,"〇")*ポイント!G5</f>
        <v>0</v>
      </c>
      <c r="H38" s="2">
        <f>COUNTIF(H5:N5,"〇")*ポイント!H5</f>
        <v>0</v>
      </c>
      <c r="I38" s="2">
        <f>COUNTIF(I5:O5,"〇")*ポイント!I5</f>
        <v>0</v>
      </c>
    </row>
    <row r="39" spans="2:9" x14ac:dyDescent="0.4">
      <c r="B39" t="str">
        <f t="shared" si="0"/>
        <v>イングランド</v>
      </c>
      <c r="C39" s="2">
        <f>COUNTIF(C6:I6,"〇")*ポイント!C6</f>
        <v>0</v>
      </c>
      <c r="D39" s="2">
        <f>COUNTIF(D6:J6,"〇")*ポイント!D6</f>
        <v>0</v>
      </c>
      <c r="E39" s="2">
        <f>COUNTIF(E6:K6,"〇")*ポイント!E6</f>
        <v>0</v>
      </c>
      <c r="F39" s="2">
        <f>COUNTIF(F6:L6,"〇")*ポイント!F6</f>
        <v>0</v>
      </c>
      <c r="G39" s="2">
        <f>COUNTIF(G6:M6,"〇")*ポイント!G6</f>
        <v>0</v>
      </c>
      <c r="H39" s="2">
        <f>COUNTIF(H6:N6,"〇")*ポイント!H6</f>
        <v>0</v>
      </c>
      <c r="I39" s="2">
        <f>COUNTIF(I6:O6,"〇")*ポイント!I6</f>
        <v>0</v>
      </c>
    </row>
    <row r="40" spans="2:9" x14ac:dyDescent="0.4">
      <c r="B40" t="str">
        <f t="shared" si="0"/>
        <v>イラン</v>
      </c>
      <c r="C40" s="2">
        <f>COUNTIF(C7:I7,"〇")*ポイント!C7</f>
        <v>0</v>
      </c>
      <c r="D40" s="2">
        <f>COUNTIF(D7:J7,"〇")*ポイント!D7</f>
        <v>0</v>
      </c>
      <c r="E40" s="2">
        <f>COUNTIF(E7:K7,"〇")*ポイント!E7</f>
        <v>0</v>
      </c>
      <c r="F40" s="2">
        <f>COUNTIF(F7:L7,"〇")*ポイント!F7</f>
        <v>0</v>
      </c>
      <c r="G40" s="2">
        <f>COUNTIF(G7:M7,"〇")*ポイント!G7</f>
        <v>0</v>
      </c>
      <c r="H40" s="2">
        <f>COUNTIF(H7:N7,"〇")*ポイント!H7</f>
        <v>0</v>
      </c>
      <c r="I40" s="2">
        <f>COUNTIF(I7:O7,"〇")*ポイント!I7</f>
        <v>0</v>
      </c>
    </row>
    <row r="41" spans="2:9" x14ac:dyDescent="0.4">
      <c r="B41" t="str">
        <f t="shared" si="0"/>
        <v>アメリカ</v>
      </c>
      <c r="C41" s="2">
        <f>COUNTIF(C8:I8,"〇")*ポイント!C8</f>
        <v>0</v>
      </c>
      <c r="D41" s="2">
        <f>COUNTIF(D8:J8,"〇")*ポイント!D8</f>
        <v>0</v>
      </c>
      <c r="E41" s="2">
        <f>COUNTIF(E8:K8,"〇")*ポイント!E8</f>
        <v>0</v>
      </c>
      <c r="F41" s="2">
        <f>COUNTIF(F8:L8,"〇")*ポイント!F8</f>
        <v>0</v>
      </c>
      <c r="G41" s="2">
        <f>COUNTIF(G8:M8,"〇")*ポイント!G8</f>
        <v>0</v>
      </c>
      <c r="H41" s="2">
        <f>COUNTIF(H8:N8,"〇")*ポイント!H8</f>
        <v>0</v>
      </c>
      <c r="I41" s="2">
        <f>COUNTIF(I8:O8,"〇")*ポイント!I8</f>
        <v>0</v>
      </c>
    </row>
    <row r="42" spans="2:9" x14ac:dyDescent="0.4">
      <c r="B42" t="str">
        <f t="shared" si="0"/>
        <v>ウェールズ</v>
      </c>
      <c r="C42" s="2">
        <f>COUNTIF(C9:I9,"〇")*ポイント!C9</f>
        <v>0</v>
      </c>
      <c r="D42" s="2">
        <f>COUNTIF(D9:J9,"〇")*ポイント!D9</f>
        <v>0</v>
      </c>
      <c r="E42" s="2">
        <f>COUNTIF(E9:K9,"〇")*ポイント!E9</f>
        <v>0</v>
      </c>
      <c r="F42" s="2">
        <f>COUNTIF(F9:L9,"〇")*ポイント!F9</f>
        <v>0</v>
      </c>
      <c r="G42" s="2">
        <f>COUNTIF(G9:M9,"〇")*ポイント!G9</f>
        <v>0</v>
      </c>
      <c r="H42" s="2">
        <f>COUNTIF(H9:N9,"〇")*ポイント!H9</f>
        <v>0</v>
      </c>
      <c r="I42" s="2">
        <f>COUNTIF(I9:O9,"〇")*ポイント!I9</f>
        <v>0</v>
      </c>
    </row>
    <row r="43" spans="2:9" x14ac:dyDescent="0.4">
      <c r="B43" t="str">
        <f t="shared" si="0"/>
        <v>アルゼンチン</v>
      </c>
      <c r="C43" s="2">
        <f>COUNTIF(C10:I10,"〇")*ポイント!C10</f>
        <v>0</v>
      </c>
      <c r="D43" s="2">
        <f>COUNTIF(D10:J10,"〇")*ポイント!D10</f>
        <v>0</v>
      </c>
      <c r="E43" s="2">
        <f>COUNTIF(E10:K10,"〇")*ポイント!E10</f>
        <v>0</v>
      </c>
      <c r="F43" s="2">
        <f>COUNTIF(F10:L10,"〇")*ポイント!F10</f>
        <v>0</v>
      </c>
      <c r="G43" s="2">
        <f>COUNTIF(G10:M10,"〇")*ポイント!G10</f>
        <v>0</v>
      </c>
      <c r="H43" s="2">
        <f>COUNTIF(H10:N10,"〇")*ポイント!H10</f>
        <v>0</v>
      </c>
      <c r="I43" s="2">
        <f>COUNTIF(I10:O10,"〇")*ポイント!I10</f>
        <v>0</v>
      </c>
    </row>
    <row r="44" spans="2:9" x14ac:dyDescent="0.4">
      <c r="B44" t="str">
        <f t="shared" si="0"/>
        <v>サウジアラビア</v>
      </c>
      <c r="C44" s="2">
        <f>COUNTIF(C11:I11,"〇")*ポイント!C11</f>
        <v>0</v>
      </c>
      <c r="D44" s="2">
        <f>COUNTIF(D11:J11,"〇")*ポイント!D11</f>
        <v>0</v>
      </c>
      <c r="E44" s="2">
        <f>COUNTIF(E11:K11,"〇")*ポイント!E11</f>
        <v>0</v>
      </c>
      <c r="F44" s="2">
        <f>COUNTIF(F11:L11,"〇")*ポイント!F11</f>
        <v>0</v>
      </c>
      <c r="G44" s="2">
        <f>COUNTIF(G11:M11,"〇")*ポイント!G11</f>
        <v>0</v>
      </c>
      <c r="H44" s="2">
        <f>COUNTIF(H11:N11,"〇")*ポイント!H11</f>
        <v>0</v>
      </c>
      <c r="I44" s="2">
        <f>COUNTIF(I11:O11,"〇")*ポイント!I11</f>
        <v>0</v>
      </c>
    </row>
    <row r="45" spans="2:9" x14ac:dyDescent="0.4">
      <c r="B45" t="str">
        <f t="shared" si="0"/>
        <v>メキシコ</v>
      </c>
      <c r="C45" s="2">
        <f>COUNTIF(C12:I12,"〇")*ポイント!C12</f>
        <v>0</v>
      </c>
      <c r="D45" s="2">
        <f>COUNTIF(D12:J12,"〇")*ポイント!D12</f>
        <v>0</v>
      </c>
      <c r="E45" s="2">
        <f>COUNTIF(E12:K12,"〇")*ポイント!E12</f>
        <v>0</v>
      </c>
      <c r="F45" s="2">
        <f>COUNTIF(F12:L12,"〇")*ポイント!F12</f>
        <v>0</v>
      </c>
      <c r="G45" s="2">
        <f>COUNTIF(G12:M12,"〇")*ポイント!G12</f>
        <v>0</v>
      </c>
      <c r="H45" s="2">
        <f>COUNTIF(H12:N12,"〇")*ポイント!H12</f>
        <v>0</v>
      </c>
      <c r="I45" s="2">
        <f>COUNTIF(I12:O12,"〇")*ポイント!I12</f>
        <v>0</v>
      </c>
    </row>
    <row r="46" spans="2:9" x14ac:dyDescent="0.4">
      <c r="B46" t="str">
        <f t="shared" si="0"/>
        <v>ポーランド</v>
      </c>
      <c r="C46" s="2">
        <f>COUNTIF(C13:I13,"〇")*ポイント!C13</f>
        <v>0</v>
      </c>
      <c r="D46" s="2">
        <f>COUNTIF(D13:J13,"〇")*ポイント!D13</f>
        <v>0</v>
      </c>
      <c r="E46" s="2">
        <f>COUNTIF(E13:K13,"〇")*ポイント!E13</f>
        <v>0</v>
      </c>
      <c r="F46" s="2">
        <f>COUNTIF(F13:L13,"〇")*ポイント!F13</f>
        <v>0</v>
      </c>
      <c r="G46" s="2">
        <f>COUNTIF(G13:M13,"〇")*ポイント!G13</f>
        <v>0</v>
      </c>
      <c r="H46" s="2">
        <f>COUNTIF(H13:N13,"〇")*ポイント!H13</f>
        <v>0</v>
      </c>
      <c r="I46" s="2">
        <f>COUNTIF(I13:O13,"〇")*ポイント!I13</f>
        <v>0</v>
      </c>
    </row>
    <row r="47" spans="2:9" x14ac:dyDescent="0.4">
      <c r="B47" t="str">
        <f t="shared" si="0"/>
        <v>フランス</v>
      </c>
      <c r="C47" s="2">
        <f>COUNTIF(C14:I14,"〇")*ポイント!C14</f>
        <v>0</v>
      </c>
      <c r="D47" s="2">
        <f>COUNTIF(D14:J14,"〇")*ポイント!D14</f>
        <v>0</v>
      </c>
      <c r="E47" s="2">
        <f>COUNTIF(E14:K14,"〇")*ポイント!E14</f>
        <v>0</v>
      </c>
      <c r="F47" s="2">
        <f>COUNTIF(F14:L14,"〇")*ポイント!F14</f>
        <v>0</v>
      </c>
      <c r="G47" s="2">
        <f>COUNTIF(G14:M14,"〇")*ポイント!G14</f>
        <v>0</v>
      </c>
      <c r="H47" s="2">
        <f>COUNTIF(H14:N14,"〇")*ポイント!H14</f>
        <v>0</v>
      </c>
      <c r="I47" s="2">
        <f>COUNTIF(I14:O14,"〇")*ポイント!I14</f>
        <v>0</v>
      </c>
    </row>
    <row r="48" spans="2:9" x14ac:dyDescent="0.4">
      <c r="B48" t="str">
        <f t="shared" si="0"/>
        <v>オーストラリア</v>
      </c>
      <c r="C48" s="2">
        <f>COUNTIF(C15:I15,"〇")*ポイント!C15</f>
        <v>0</v>
      </c>
      <c r="D48" s="2">
        <f>COUNTIF(D15:J15,"〇")*ポイント!D15</f>
        <v>0</v>
      </c>
      <c r="E48" s="2">
        <f>COUNTIF(E15:K15,"〇")*ポイント!E15</f>
        <v>0</v>
      </c>
      <c r="F48" s="2">
        <f>COUNTIF(F15:L15,"〇")*ポイント!F15</f>
        <v>0</v>
      </c>
      <c r="G48" s="2">
        <f>COUNTIF(G15:M15,"〇")*ポイント!G15</f>
        <v>0</v>
      </c>
      <c r="H48" s="2">
        <f>COUNTIF(H15:N15,"〇")*ポイント!H15</f>
        <v>0</v>
      </c>
      <c r="I48" s="2">
        <f>COUNTIF(I15:O15,"〇")*ポイント!I15</f>
        <v>0</v>
      </c>
    </row>
    <row r="49" spans="2:9" x14ac:dyDescent="0.4">
      <c r="B49" t="str">
        <f t="shared" si="0"/>
        <v>デンマーク</v>
      </c>
      <c r="C49" s="2">
        <f>COUNTIF(C16:I16,"〇")*ポイント!C16</f>
        <v>0</v>
      </c>
      <c r="D49" s="2">
        <f>COUNTIF(D16:J16,"〇")*ポイント!D16</f>
        <v>0</v>
      </c>
      <c r="E49" s="2">
        <f>COUNTIF(E16:K16,"〇")*ポイント!E16</f>
        <v>0</v>
      </c>
      <c r="F49" s="2">
        <f>COUNTIF(F16:L16,"〇")*ポイント!F16</f>
        <v>0</v>
      </c>
      <c r="G49" s="2">
        <f>COUNTIF(G16:M16,"〇")*ポイント!G16</f>
        <v>0</v>
      </c>
      <c r="H49" s="2">
        <f>COUNTIF(H16:N16,"〇")*ポイント!H16</f>
        <v>0</v>
      </c>
      <c r="I49" s="2">
        <f>COUNTIF(I16:O16,"〇")*ポイント!I16</f>
        <v>0</v>
      </c>
    </row>
    <row r="50" spans="2:9" x14ac:dyDescent="0.4">
      <c r="B50" t="str">
        <f t="shared" si="0"/>
        <v>チュニジア</v>
      </c>
      <c r="C50" s="2">
        <f>COUNTIF(C17:I17,"〇")*ポイント!C17</f>
        <v>0</v>
      </c>
      <c r="D50" s="2">
        <f>COUNTIF(D17:J17,"〇")*ポイント!D17</f>
        <v>0</v>
      </c>
      <c r="E50" s="2">
        <f>COUNTIF(E17:K17,"〇")*ポイント!E17</f>
        <v>0</v>
      </c>
      <c r="F50" s="2">
        <f>COUNTIF(F17:L17,"〇")*ポイント!F17</f>
        <v>0</v>
      </c>
      <c r="G50" s="2">
        <f>COUNTIF(G17:M17,"〇")*ポイント!G17</f>
        <v>0</v>
      </c>
      <c r="H50" s="2">
        <f>COUNTIF(H17:N17,"〇")*ポイント!H17</f>
        <v>0</v>
      </c>
      <c r="I50" s="2">
        <f>COUNTIF(I17:O17,"〇")*ポイント!I17</f>
        <v>0</v>
      </c>
    </row>
    <row r="51" spans="2:9" x14ac:dyDescent="0.4">
      <c r="B51" t="str">
        <f t="shared" si="0"/>
        <v>スペイン</v>
      </c>
      <c r="C51" s="2">
        <f>COUNTIF(C18:I18,"〇")*ポイント!C18</f>
        <v>0</v>
      </c>
      <c r="D51" s="2">
        <f>COUNTIF(D18:J18,"〇")*ポイント!D18</f>
        <v>0</v>
      </c>
      <c r="E51" s="2">
        <f>COUNTIF(E18:K18,"〇")*ポイント!E18</f>
        <v>0</v>
      </c>
      <c r="F51" s="2">
        <f>COUNTIF(F18:L18,"〇")*ポイント!F18</f>
        <v>0</v>
      </c>
      <c r="G51" s="2">
        <f>COUNTIF(G18:M18,"〇")*ポイント!G18</f>
        <v>0</v>
      </c>
      <c r="H51" s="2">
        <f>COUNTIF(H18:N18,"〇")*ポイント!H18</f>
        <v>0</v>
      </c>
      <c r="I51" s="2">
        <f>COUNTIF(I18:O18,"〇")*ポイント!I18</f>
        <v>0</v>
      </c>
    </row>
    <row r="52" spans="2:9" x14ac:dyDescent="0.4">
      <c r="B52" t="str">
        <f t="shared" si="0"/>
        <v>コスタリカ</v>
      </c>
      <c r="C52" s="2">
        <f>COUNTIF(C19:I19,"〇")*ポイント!C19</f>
        <v>0</v>
      </c>
      <c r="D52" s="2">
        <f>COUNTIF(D19:J19,"〇")*ポイント!D19</f>
        <v>0</v>
      </c>
      <c r="E52" s="2">
        <f>COUNTIF(E19:K19,"〇")*ポイント!E19</f>
        <v>0</v>
      </c>
      <c r="F52" s="2">
        <f>COUNTIF(F19:L19,"〇")*ポイント!F19</f>
        <v>0</v>
      </c>
      <c r="G52" s="2">
        <f>COUNTIF(G19:M19,"〇")*ポイント!G19</f>
        <v>0</v>
      </c>
      <c r="H52" s="2">
        <f>COUNTIF(H19:N19,"〇")*ポイント!H19</f>
        <v>0</v>
      </c>
      <c r="I52" s="2">
        <f>COUNTIF(I19:O19,"〇")*ポイント!I19</f>
        <v>0</v>
      </c>
    </row>
    <row r="53" spans="2:9" x14ac:dyDescent="0.4">
      <c r="B53" t="str">
        <f t="shared" si="0"/>
        <v>ドイツ</v>
      </c>
      <c r="C53" s="2">
        <f>COUNTIF(C20:I20,"〇")*ポイント!C20</f>
        <v>0</v>
      </c>
      <c r="D53" s="2">
        <f>COUNTIF(D20:J20,"〇")*ポイント!D20</f>
        <v>0</v>
      </c>
      <c r="E53" s="2">
        <f>COUNTIF(E20:K20,"〇")*ポイント!E20</f>
        <v>0</v>
      </c>
      <c r="F53" s="2">
        <f>COUNTIF(F20:L20,"〇")*ポイント!F20</f>
        <v>0</v>
      </c>
      <c r="G53" s="2">
        <f>COUNTIF(G20:M20,"〇")*ポイント!G20</f>
        <v>0</v>
      </c>
      <c r="H53" s="2">
        <f>COUNTIF(H20:N20,"〇")*ポイント!H20</f>
        <v>0</v>
      </c>
      <c r="I53" s="2">
        <f>COUNTIF(I20:O20,"〇")*ポイント!I20</f>
        <v>0</v>
      </c>
    </row>
    <row r="54" spans="2:9" x14ac:dyDescent="0.4">
      <c r="B54" t="str">
        <f t="shared" si="0"/>
        <v>日本</v>
      </c>
      <c r="C54" s="2">
        <f>COUNTIF(C21:I21,"〇")*ポイント!C21</f>
        <v>0</v>
      </c>
      <c r="D54" s="2">
        <f>COUNTIF(D21:J21,"〇")*ポイント!D21</f>
        <v>0</v>
      </c>
      <c r="E54" s="2">
        <f>COUNTIF(E21:K21,"〇")*ポイント!E21</f>
        <v>0</v>
      </c>
      <c r="F54" s="2">
        <f>COUNTIF(F21:L21,"〇")*ポイント!F21</f>
        <v>0</v>
      </c>
      <c r="G54" s="2">
        <f>COUNTIF(G21:M21,"〇")*ポイント!G21</f>
        <v>0</v>
      </c>
      <c r="H54" s="2">
        <f>COUNTIF(H21:N21,"〇")*ポイント!H21</f>
        <v>0</v>
      </c>
      <c r="I54" s="2">
        <f>COUNTIF(I21:O21,"〇")*ポイント!I21</f>
        <v>0</v>
      </c>
    </row>
    <row r="55" spans="2:9" x14ac:dyDescent="0.4">
      <c r="B55" t="str">
        <f t="shared" si="0"/>
        <v>ベルギー</v>
      </c>
      <c r="C55" s="2">
        <f>COUNTIF(C22:I22,"〇")*ポイント!C22</f>
        <v>0</v>
      </c>
      <c r="D55" s="2">
        <f>COUNTIF(D22:J22,"〇")*ポイント!D22</f>
        <v>0</v>
      </c>
      <c r="E55" s="2">
        <f>COUNTIF(E22:K22,"〇")*ポイント!E22</f>
        <v>0</v>
      </c>
      <c r="F55" s="2">
        <f>COUNTIF(F22:L22,"〇")*ポイント!F22</f>
        <v>0</v>
      </c>
      <c r="G55" s="2">
        <f>COUNTIF(G22:M22,"〇")*ポイント!G22</f>
        <v>0</v>
      </c>
      <c r="H55" s="2">
        <f>COUNTIF(H22:N22,"〇")*ポイント!H22</f>
        <v>0</v>
      </c>
      <c r="I55" s="2">
        <f>COUNTIF(I22:O22,"〇")*ポイント!I22</f>
        <v>0</v>
      </c>
    </row>
    <row r="56" spans="2:9" x14ac:dyDescent="0.4">
      <c r="B56" t="str">
        <f t="shared" si="0"/>
        <v>カナダ</v>
      </c>
      <c r="C56" s="2">
        <f>COUNTIF(C23:I23,"〇")*ポイント!C23</f>
        <v>0</v>
      </c>
      <c r="D56" s="2">
        <f>COUNTIF(D23:J23,"〇")*ポイント!D23</f>
        <v>0</v>
      </c>
      <c r="E56" s="2">
        <f>COUNTIF(E23:K23,"〇")*ポイント!E23</f>
        <v>0</v>
      </c>
      <c r="F56" s="2">
        <f>COUNTIF(F23:L23,"〇")*ポイント!F23</f>
        <v>0</v>
      </c>
      <c r="G56" s="2">
        <f>COUNTIF(G23:M23,"〇")*ポイント!G23</f>
        <v>0</v>
      </c>
      <c r="H56" s="2">
        <f>COUNTIF(H23:N23,"〇")*ポイント!H23</f>
        <v>0</v>
      </c>
      <c r="I56" s="2">
        <f>COUNTIF(I23:O23,"〇")*ポイント!I23</f>
        <v>0</v>
      </c>
    </row>
    <row r="57" spans="2:9" x14ac:dyDescent="0.4">
      <c r="B57" t="str">
        <f t="shared" si="0"/>
        <v>モロッコ</v>
      </c>
      <c r="C57" s="2">
        <f>COUNTIF(C24:I24,"〇")*ポイント!C24</f>
        <v>0</v>
      </c>
      <c r="D57" s="2">
        <f>COUNTIF(D24:J24,"〇")*ポイント!D24</f>
        <v>0</v>
      </c>
      <c r="E57" s="2">
        <f>COUNTIF(E24:K24,"〇")*ポイント!E24</f>
        <v>0</v>
      </c>
      <c r="F57" s="2">
        <f>COUNTIF(F24:L24,"〇")*ポイント!F24</f>
        <v>0</v>
      </c>
      <c r="G57" s="2">
        <f>COUNTIF(G24:M24,"〇")*ポイント!G24</f>
        <v>0</v>
      </c>
      <c r="H57" s="2">
        <f>COUNTIF(H24:N24,"〇")*ポイント!H24</f>
        <v>0</v>
      </c>
      <c r="I57" s="2">
        <f>COUNTIF(I24:O24,"〇")*ポイント!I24</f>
        <v>0</v>
      </c>
    </row>
    <row r="58" spans="2:9" x14ac:dyDescent="0.4">
      <c r="B58" t="str">
        <f t="shared" si="0"/>
        <v>クロアチア</v>
      </c>
      <c r="C58" s="2">
        <f>COUNTIF(C25:I25,"〇")*ポイント!C25</f>
        <v>0</v>
      </c>
      <c r="D58" s="2">
        <f>COUNTIF(D25:J25,"〇")*ポイント!D25</f>
        <v>0</v>
      </c>
      <c r="E58" s="2">
        <f>COUNTIF(E25:K25,"〇")*ポイント!E25</f>
        <v>0</v>
      </c>
      <c r="F58" s="2">
        <f>COUNTIF(F25:L25,"〇")*ポイント!F25</f>
        <v>0</v>
      </c>
      <c r="G58" s="2">
        <f>COUNTIF(G25:M25,"〇")*ポイント!G25</f>
        <v>0</v>
      </c>
      <c r="H58" s="2">
        <f>COUNTIF(H25:N25,"〇")*ポイント!H25</f>
        <v>0</v>
      </c>
      <c r="I58" s="2">
        <f>COUNTIF(I25:O25,"〇")*ポイント!I25</f>
        <v>0</v>
      </c>
    </row>
    <row r="59" spans="2:9" x14ac:dyDescent="0.4">
      <c r="B59" t="str">
        <f t="shared" si="0"/>
        <v>ブラジル</v>
      </c>
      <c r="C59" s="2">
        <f>COUNTIF(C26:I26,"〇")*ポイント!C26</f>
        <v>0</v>
      </c>
      <c r="D59" s="2">
        <f>COUNTIF(D26:J26,"〇")*ポイント!D26</f>
        <v>0</v>
      </c>
      <c r="E59" s="2">
        <f>COUNTIF(E26:K26,"〇")*ポイント!E26</f>
        <v>0</v>
      </c>
      <c r="F59" s="2">
        <f>COUNTIF(F26:L26,"〇")*ポイント!F26</f>
        <v>0</v>
      </c>
      <c r="G59" s="2">
        <f>COUNTIF(G26:M26,"〇")*ポイント!G26</f>
        <v>0</v>
      </c>
      <c r="H59" s="2">
        <f>COUNTIF(H26:N26,"〇")*ポイント!H26</f>
        <v>0</v>
      </c>
      <c r="I59" s="2">
        <f>COUNTIF(I26:O26,"〇")*ポイント!I26</f>
        <v>0</v>
      </c>
    </row>
    <row r="60" spans="2:9" x14ac:dyDescent="0.4">
      <c r="B60" t="str">
        <f t="shared" si="0"/>
        <v>セルビア</v>
      </c>
      <c r="C60" s="2">
        <f>COUNTIF(C27:I27,"〇")*ポイント!C27</f>
        <v>0</v>
      </c>
      <c r="D60" s="2">
        <f>COUNTIF(D27:J27,"〇")*ポイント!D27</f>
        <v>0</v>
      </c>
      <c r="E60" s="2">
        <f>COUNTIF(E27:K27,"〇")*ポイント!E27</f>
        <v>0</v>
      </c>
      <c r="F60" s="2">
        <f>COUNTIF(F27:L27,"〇")*ポイント!F27</f>
        <v>0</v>
      </c>
      <c r="G60" s="2">
        <f>COUNTIF(G27:M27,"〇")*ポイント!G27</f>
        <v>0</v>
      </c>
      <c r="H60" s="2">
        <f>COUNTIF(H27:N27,"〇")*ポイント!H27</f>
        <v>0</v>
      </c>
      <c r="I60" s="2">
        <f>COUNTIF(I27:O27,"〇")*ポイント!I27</f>
        <v>0</v>
      </c>
    </row>
    <row r="61" spans="2:9" x14ac:dyDescent="0.4">
      <c r="B61" t="str">
        <f t="shared" si="0"/>
        <v>スイス</v>
      </c>
      <c r="C61" s="2">
        <f>COUNTIF(C28:I28,"〇")*ポイント!C28</f>
        <v>0</v>
      </c>
      <c r="D61" s="2">
        <f>COUNTIF(D28:J28,"〇")*ポイント!D28</f>
        <v>0</v>
      </c>
      <c r="E61" s="2">
        <f>COUNTIF(E28:K28,"〇")*ポイント!E28</f>
        <v>0</v>
      </c>
      <c r="F61" s="2">
        <f>COUNTIF(F28:L28,"〇")*ポイント!F28</f>
        <v>0</v>
      </c>
      <c r="G61" s="2">
        <f>COUNTIF(G28:M28,"〇")*ポイント!G28</f>
        <v>0</v>
      </c>
      <c r="H61" s="2">
        <f>COUNTIF(H28:N28,"〇")*ポイント!H28</f>
        <v>0</v>
      </c>
      <c r="I61" s="2">
        <f>COUNTIF(I28:O28,"〇")*ポイント!I28</f>
        <v>0</v>
      </c>
    </row>
    <row r="62" spans="2:9" x14ac:dyDescent="0.4">
      <c r="B62" t="str">
        <f t="shared" si="0"/>
        <v>カメルーン</v>
      </c>
      <c r="C62" s="2">
        <f>COUNTIF(C29:I29,"〇")*ポイント!C29</f>
        <v>0</v>
      </c>
      <c r="D62" s="2">
        <f>COUNTIF(D29:J29,"〇")*ポイント!D29</f>
        <v>0</v>
      </c>
      <c r="E62" s="2">
        <f>COUNTIF(E29:K29,"〇")*ポイント!E29</f>
        <v>0</v>
      </c>
      <c r="F62" s="2">
        <f>COUNTIF(F29:L29,"〇")*ポイント!F29</f>
        <v>0</v>
      </c>
      <c r="G62" s="2">
        <f>COUNTIF(G29:M29,"〇")*ポイント!G29</f>
        <v>0</v>
      </c>
      <c r="H62" s="2">
        <f>COUNTIF(H29:N29,"〇")*ポイント!H29</f>
        <v>0</v>
      </c>
      <c r="I62" s="2">
        <f>COUNTIF(I29:O29,"〇")*ポイント!I29</f>
        <v>0</v>
      </c>
    </row>
    <row r="63" spans="2:9" x14ac:dyDescent="0.4">
      <c r="B63" t="str">
        <f t="shared" si="0"/>
        <v>ポルトガル</v>
      </c>
      <c r="C63" s="2">
        <f>COUNTIF(C30:I30,"〇")*ポイント!C30</f>
        <v>0</v>
      </c>
      <c r="D63" s="2">
        <f>COUNTIF(D30:J30,"〇")*ポイント!D30</f>
        <v>0</v>
      </c>
      <c r="E63" s="2">
        <f>COUNTIF(E30:K30,"〇")*ポイント!E30</f>
        <v>0</v>
      </c>
      <c r="F63" s="2">
        <f>COUNTIF(F30:L30,"〇")*ポイント!F30</f>
        <v>0</v>
      </c>
      <c r="G63" s="2">
        <f>COUNTIF(G30:M30,"〇")*ポイント!G30</f>
        <v>0</v>
      </c>
      <c r="H63" s="2">
        <f>COUNTIF(H30:N30,"〇")*ポイント!H30</f>
        <v>0</v>
      </c>
      <c r="I63" s="2">
        <f>COUNTIF(I30:O30,"〇")*ポイント!I30</f>
        <v>0</v>
      </c>
    </row>
    <row r="64" spans="2:9" x14ac:dyDescent="0.4">
      <c r="B64" t="str">
        <f t="shared" si="0"/>
        <v>ガーナ</v>
      </c>
      <c r="C64" s="2">
        <f>COUNTIF(C31:I31,"〇")*ポイント!C31</f>
        <v>0</v>
      </c>
      <c r="D64" s="2">
        <f>COUNTIF(D31:J31,"〇")*ポイント!D31</f>
        <v>0</v>
      </c>
      <c r="E64" s="2">
        <f>COUNTIF(E31:K31,"〇")*ポイント!E31</f>
        <v>0</v>
      </c>
      <c r="F64" s="2">
        <f>COUNTIF(F31:L31,"〇")*ポイント!F31</f>
        <v>0</v>
      </c>
      <c r="G64" s="2">
        <f>COUNTIF(G31:M31,"〇")*ポイント!G31</f>
        <v>0</v>
      </c>
      <c r="H64" s="2">
        <f>COUNTIF(H31:N31,"〇")*ポイント!H31</f>
        <v>0</v>
      </c>
      <c r="I64" s="2">
        <f>COUNTIF(I31:O31,"〇")*ポイント!I31</f>
        <v>0</v>
      </c>
    </row>
    <row r="65" spans="2:9" x14ac:dyDescent="0.4">
      <c r="B65" t="str">
        <f t="shared" si="0"/>
        <v>ウルグアイ</v>
      </c>
      <c r="C65" s="2">
        <f>COUNTIF(C32:I32,"〇")*ポイント!C32</f>
        <v>0</v>
      </c>
      <c r="D65" s="2">
        <f>COUNTIF(D32:J32,"〇")*ポイント!D32</f>
        <v>0</v>
      </c>
      <c r="E65" s="2">
        <f>COUNTIF(E32:K32,"〇")*ポイント!E32</f>
        <v>0</v>
      </c>
      <c r="F65" s="2">
        <f>COUNTIF(F32:L32,"〇")*ポイント!F32</f>
        <v>0</v>
      </c>
      <c r="G65" s="2">
        <f>COUNTIF(G32:M32,"〇")*ポイント!G32</f>
        <v>0</v>
      </c>
      <c r="H65" s="2">
        <f>COUNTIF(H32:N32,"〇")*ポイント!H32</f>
        <v>0</v>
      </c>
      <c r="I65" s="2">
        <f>COUNTIF(I32:O32,"〇")*ポイント!I32</f>
        <v>0</v>
      </c>
    </row>
    <row r="66" spans="2:9" x14ac:dyDescent="0.4">
      <c r="B66" t="str">
        <f t="shared" si="0"/>
        <v>韓国</v>
      </c>
      <c r="C66" s="2">
        <f>COUNTIF(C33:I33,"〇")*ポイント!C33</f>
        <v>0</v>
      </c>
      <c r="D66" s="2">
        <f>COUNTIF(D33:J33,"〇")*ポイント!D33</f>
        <v>0</v>
      </c>
      <c r="E66" s="2">
        <f>COUNTIF(E33:K33,"〇")*ポイント!E33</f>
        <v>0</v>
      </c>
      <c r="F66" s="2">
        <f>COUNTIF(F33:L33,"〇")*ポイント!F33</f>
        <v>0</v>
      </c>
      <c r="G66" s="2">
        <f>COUNTIF(G33:M33,"〇")*ポイント!G33</f>
        <v>0</v>
      </c>
      <c r="H66" s="2">
        <f>COUNTIF(H33:N33,"〇")*ポイント!H33</f>
        <v>0</v>
      </c>
      <c r="I66" s="2">
        <f>COUNTIF(I33:O33,"〇")*ポイント!I33</f>
        <v>0</v>
      </c>
    </row>
  </sheetData>
  <phoneticPr fontId="1"/>
  <dataValidations count="1">
    <dataValidation type="list" showInputMessage="1" showErrorMessage="1" sqref="C2:I33" xr:uid="{9289CBF2-9328-41ED-AF14-4434BCD155C4}">
      <formula1>"〇"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ポイント (記入例)</vt:lpstr>
      <vt:lpstr>ポイント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 suzu</dc:creator>
  <cp:lastModifiedBy>tomo suzu</cp:lastModifiedBy>
  <dcterms:created xsi:type="dcterms:W3CDTF">2022-06-22T03:14:06Z</dcterms:created>
  <dcterms:modified xsi:type="dcterms:W3CDTF">2022-06-22T03:16:52Z</dcterms:modified>
</cp:coreProperties>
</file>